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15" yWindow="-75" windowWidth="18660" windowHeight="11565"/>
  </bookViews>
  <sheets>
    <sheet name="受講者登録フォーム" sheetId="32" r:id="rId1"/>
    <sheet name="登録ID一覧" sheetId="33" state="hidden" r:id="rId2"/>
    <sheet name="受講者登録CSV" sheetId="34" state="hidden" r:id="rId3"/>
  </sheets>
  <definedNames>
    <definedName name="_xlnm.Print_Area" localSheetId="1">登録ID一覧!$A$1:$J$54</definedName>
    <definedName name="_xlnm.Print_Titles" localSheetId="0">受講者登録フォーム!$30:$30</definedName>
    <definedName name="_xlnm.Print_Titles" localSheetId="1">登録ID一覧!$21:$21</definedName>
  </definedNames>
  <calcPr calcId="145621"/>
</workbook>
</file>

<file path=xl/calcChain.xml><?xml version="1.0" encoding="utf-8"?>
<calcChain xmlns="http://schemas.openxmlformats.org/spreadsheetml/2006/main">
  <c r="B2" i="34" l="1"/>
  <c r="E2" i="34"/>
  <c r="B3" i="34"/>
  <c r="E3" i="34"/>
  <c r="B4" i="34"/>
  <c r="E4" i="34"/>
  <c r="B5" i="34"/>
  <c r="E5" i="34"/>
  <c r="B6" i="34"/>
  <c r="E6" i="34"/>
  <c r="B7" i="34"/>
  <c r="C7" i="34"/>
  <c r="D7" i="34"/>
  <c r="E7" i="34"/>
  <c r="F7" i="34"/>
  <c r="G7" i="34"/>
  <c r="B8" i="34"/>
  <c r="C8" i="34"/>
  <c r="D8" i="34"/>
  <c r="E8" i="34"/>
  <c r="F8" i="34"/>
  <c r="G8" i="34"/>
  <c r="B9" i="34"/>
  <c r="C9" i="34"/>
  <c r="D9" i="34"/>
  <c r="E9" i="34"/>
  <c r="F9" i="34"/>
  <c r="G9" i="34"/>
  <c r="B10" i="34"/>
  <c r="C10" i="34"/>
  <c r="D10" i="34"/>
  <c r="E10" i="34"/>
  <c r="F10" i="34"/>
  <c r="G10" i="34"/>
  <c r="B11" i="34"/>
  <c r="C11" i="34"/>
  <c r="D11" i="34"/>
  <c r="E11" i="34"/>
  <c r="F11" i="34"/>
  <c r="G11" i="34"/>
  <c r="B12" i="34"/>
  <c r="C12" i="34"/>
  <c r="D12" i="34"/>
  <c r="E12" i="34"/>
  <c r="F12" i="34"/>
  <c r="G12" i="34"/>
  <c r="B13" i="34"/>
  <c r="C13" i="34"/>
  <c r="D13" i="34"/>
  <c r="E13" i="34"/>
  <c r="F13" i="34"/>
  <c r="G13" i="34"/>
  <c r="B14" i="34"/>
  <c r="C14" i="34"/>
  <c r="D14" i="34"/>
  <c r="E14" i="34"/>
  <c r="F14" i="34"/>
  <c r="G14" i="34"/>
  <c r="B15" i="34"/>
  <c r="C15" i="34"/>
  <c r="D15" i="34"/>
  <c r="E15" i="34"/>
  <c r="F15" i="34"/>
  <c r="G15" i="34"/>
  <c r="B16" i="34"/>
  <c r="C16" i="34"/>
  <c r="D16" i="34"/>
  <c r="E16" i="34"/>
  <c r="F16" i="34"/>
  <c r="G16" i="34"/>
  <c r="B17" i="34"/>
  <c r="C17" i="34"/>
  <c r="D17" i="34"/>
  <c r="E17" i="34"/>
  <c r="F17" i="34"/>
  <c r="G17" i="34"/>
  <c r="B18" i="34"/>
  <c r="C18" i="34"/>
  <c r="D18" i="34"/>
  <c r="E18" i="34"/>
  <c r="F18" i="34"/>
  <c r="G18" i="34"/>
  <c r="B19" i="34"/>
  <c r="C19" i="34"/>
  <c r="D19" i="34"/>
  <c r="E19" i="34"/>
  <c r="F19" i="34"/>
  <c r="G19" i="34"/>
  <c r="B20" i="34"/>
  <c r="C20" i="34"/>
  <c r="D20" i="34"/>
  <c r="E20" i="34"/>
  <c r="F20" i="34"/>
  <c r="G20" i="34"/>
  <c r="B21" i="34"/>
  <c r="C21" i="34"/>
  <c r="D21" i="34"/>
  <c r="E21" i="34"/>
  <c r="F21" i="34"/>
  <c r="G21" i="34"/>
  <c r="B22" i="34"/>
  <c r="C22" i="34"/>
  <c r="D22" i="34"/>
  <c r="E22" i="34"/>
  <c r="F22" i="34"/>
  <c r="G22" i="34"/>
  <c r="B23" i="34"/>
  <c r="C23" i="34"/>
  <c r="D23" i="34"/>
  <c r="E23" i="34"/>
  <c r="F23" i="34"/>
  <c r="G23" i="34"/>
  <c r="B24" i="34"/>
  <c r="C24" i="34"/>
  <c r="D24" i="34"/>
  <c r="E24" i="34"/>
  <c r="F24" i="34"/>
  <c r="G24" i="34"/>
  <c r="B25" i="34"/>
  <c r="C25" i="34"/>
  <c r="D25" i="34"/>
  <c r="E25" i="34"/>
  <c r="F25" i="34"/>
  <c r="G25" i="34"/>
  <c r="B26" i="34"/>
  <c r="C26" i="34"/>
  <c r="D26" i="34"/>
  <c r="E26" i="34"/>
  <c r="F26" i="34"/>
  <c r="G26" i="34"/>
  <c r="B27" i="34"/>
  <c r="C27" i="34"/>
  <c r="D27" i="34"/>
  <c r="E27" i="34"/>
  <c r="F27" i="34"/>
  <c r="G27" i="34"/>
  <c r="B28" i="34"/>
  <c r="C28" i="34"/>
  <c r="D28" i="34"/>
  <c r="E28" i="34"/>
  <c r="F28" i="34"/>
  <c r="G28" i="34"/>
  <c r="B29" i="34"/>
  <c r="C29" i="34"/>
  <c r="D29" i="34"/>
  <c r="E29" i="34"/>
  <c r="F29" i="34"/>
  <c r="G29" i="34"/>
  <c r="B30" i="34"/>
  <c r="C30" i="34"/>
  <c r="D30" i="34"/>
  <c r="E30" i="34"/>
  <c r="F30" i="34"/>
  <c r="G30" i="34"/>
  <c r="D19" i="32" l="1"/>
  <c r="D16" i="33" l="1"/>
  <c r="C24" i="33"/>
  <c r="I25" i="33" l="1"/>
  <c r="G2" i="34" s="1"/>
  <c r="I26" i="33"/>
  <c r="G3" i="34" s="1"/>
  <c r="I27" i="33"/>
  <c r="G4" i="34" s="1"/>
  <c r="I28" i="33"/>
  <c r="G5" i="34" s="1"/>
  <c r="I29" i="33"/>
  <c r="G6" i="34" s="1"/>
  <c r="I30" i="33"/>
  <c r="I31" i="33"/>
  <c r="I32" i="33"/>
  <c r="I33" i="33"/>
  <c r="I34" i="33"/>
  <c r="I35" i="33"/>
  <c r="I36" i="33"/>
  <c r="I37" i="33"/>
  <c r="I38" i="33"/>
  <c r="I39" i="33"/>
  <c r="I40" i="33"/>
  <c r="I41" i="33"/>
  <c r="I42" i="33"/>
  <c r="I43" i="33"/>
  <c r="I44" i="33"/>
  <c r="I45" i="33"/>
  <c r="I46" i="33"/>
  <c r="I47" i="33"/>
  <c r="I48" i="33"/>
  <c r="I49" i="33"/>
  <c r="I50" i="33"/>
  <c r="I51" i="33"/>
  <c r="I52" i="33"/>
  <c r="I53" i="33"/>
  <c r="I11" i="33"/>
  <c r="I10" i="33"/>
  <c r="I9" i="33"/>
  <c r="I8" i="33"/>
  <c r="I7" i="33"/>
  <c r="I6" i="33"/>
  <c r="D17" i="33"/>
  <c r="D15" i="33"/>
  <c r="E1" i="34" l="1"/>
  <c r="B1" i="34"/>
  <c r="I24" i="33"/>
  <c r="G1" i="34" s="1"/>
  <c r="H24" i="33" l="1"/>
  <c r="F1" i="34" s="1"/>
  <c r="H53" i="33"/>
  <c r="H52" i="33"/>
  <c r="H51" i="33"/>
  <c r="H50" i="33"/>
  <c r="H49" i="33"/>
  <c r="H48" i="33"/>
  <c r="H47" i="33"/>
  <c r="H46" i="33"/>
  <c r="H45" i="33"/>
  <c r="H44" i="33"/>
  <c r="H43" i="33"/>
  <c r="H42" i="33"/>
  <c r="H41" i="33"/>
  <c r="H40" i="33"/>
  <c r="H39" i="33"/>
  <c r="H38" i="33"/>
  <c r="H37" i="33"/>
  <c r="H36" i="33"/>
  <c r="H35" i="33"/>
  <c r="H34" i="33"/>
  <c r="H33" i="33"/>
  <c r="H32" i="33"/>
  <c r="H31" i="33"/>
  <c r="H30" i="33"/>
  <c r="H29" i="33"/>
  <c r="F6" i="34" s="1"/>
  <c r="H28" i="33"/>
  <c r="F5" i="34" s="1"/>
  <c r="H27" i="33"/>
  <c r="F4" i="34" s="1"/>
  <c r="H26" i="33"/>
  <c r="F3" i="34" s="1"/>
  <c r="H25" i="33"/>
  <c r="F2" i="34" s="1"/>
  <c r="F53" i="33"/>
  <c r="F52" i="33"/>
  <c r="F51" i="33"/>
  <c r="F50" i="33"/>
  <c r="F49" i="33"/>
  <c r="F48" i="33"/>
  <c r="F47" i="33"/>
  <c r="F46" i="33"/>
  <c r="F45" i="33"/>
  <c r="F44" i="33"/>
  <c r="F43" i="33"/>
  <c r="F42" i="33"/>
  <c r="F41" i="33"/>
  <c r="F40" i="33"/>
  <c r="F39" i="33"/>
  <c r="F38" i="33"/>
  <c r="F37" i="33"/>
  <c r="F36" i="33"/>
  <c r="F35" i="33"/>
  <c r="F34" i="33"/>
  <c r="F33" i="33"/>
  <c r="F32" i="33"/>
  <c r="F31" i="33"/>
  <c r="F30" i="33"/>
  <c r="F29" i="33"/>
  <c r="D6" i="34" s="1"/>
  <c r="F28" i="33"/>
  <c r="D5" i="34" s="1"/>
  <c r="F27" i="33"/>
  <c r="D4" i="34" s="1"/>
  <c r="F26" i="33"/>
  <c r="D3" i="34" s="1"/>
  <c r="F25" i="33"/>
  <c r="D2" i="34" s="1"/>
  <c r="E53" i="33"/>
  <c r="E52" i="33"/>
  <c r="E51" i="33"/>
  <c r="E50" i="33"/>
  <c r="E49" i="33"/>
  <c r="E48" i="33"/>
  <c r="E47" i="33"/>
  <c r="E46" i="33"/>
  <c r="E45" i="33"/>
  <c r="E44" i="33"/>
  <c r="E43" i="33"/>
  <c r="E42" i="33"/>
  <c r="E41" i="33"/>
  <c r="E40" i="33"/>
  <c r="E39" i="33"/>
  <c r="E38" i="33"/>
  <c r="E37" i="33"/>
  <c r="E36" i="33"/>
  <c r="E35" i="33"/>
  <c r="E34" i="33"/>
  <c r="E33" i="33"/>
  <c r="E32" i="33"/>
  <c r="E31" i="33"/>
  <c r="E30" i="33"/>
  <c r="E29" i="33"/>
  <c r="C6" i="34" s="1"/>
  <c r="E28" i="33"/>
  <c r="C5" i="34" s="1"/>
  <c r="E27" i="33"/>
  <c r="C4" i="34" s="1"/>
  <c r="E26" i="33"/>
  <c r="C3" i="34" s="1"/>
  <c r="E25" i="33"/>
  <c r="C2" i="34" s="1"/>
  <c r="F24" i="33"/>
  <c r="D1" i="34" s="1"/>
  <c r="E24" i="33"/>
  <c r="C1" i="34" s="1"/>
  <c r="C53" i="33"/>
  <c r="A30" i="34" s="1"/>
  <c r="C52" i="33"/>
  <c r="A29" i="34" s="1"/>
  <c r="C51" i="33"/>
  <c r="A28" i="34" s="1"/>
  <c r="C50" i="33"/>
  <c r="A27" i="34" s="1"/>
  <c r="C49" i="33"/>
  <c r="A26" i="34" s="1"/>
  <c r="C48" i="33"/>
  <c r="A25" i="34" s="1"/>
  <c r="C47" i="33"/>
  <c r="A24" i="34" s="1"/>
  <c r="C46" i="33"/>
  <c r="A23" i="34" s="1"/>
  <c r="C45" i="33"/>
  <c r="A22" i="34" s="1"/>
  <c r="C44" i="33"/>
  <c r="A21" i="34" s="1"/>
  <c r="C43" i="33"/>
  <c r="A20" i="34" s="1"/>
  <c r="C42" i="33"/>
  <c r="A19" i="34" s="1"/>
  <c r="C41" i="33"/>
  <c r="A18" i="34" s="1"/>
  <c r="C40" i="33"/>
  <c r="A17" i="34" s="1"/>
  <c r="C39" i="33"/>
  <c r="A16" i="34" s="1"/>
  <c r="C38" i="33"/>
  <c r="A15" i="34" s="1"/>
  <c r="C37" i="33"/>
  <c r="A14" i="34" s="1"/>
  <c r="C36" i="33"/>
  <c r="A13" i="34" s="1"/>
  <c r="C35" i="33"/>
  <c r="A12" i="34" s="1"/>
  <c r="C34" i="33"/>
  <c r="A11" i="34" s="1"/>
  <c r="C33" i="33"/>
  <c r="A10" i="34" s="1"/>
  <c r="C32" i="33"/>
  <c r="A9" i="34" s="1"/>
  <c r="C31" i="33"/>
  <c r="A8" i="34" s="1"/>
  <c r="C30" i="33"/>
  <c r="A7" i="34" s="1"/>
  <c r="C29" i="33"/>
  <c r="A6" i="34" s="1"/>
  <c r="C28" i="33"/>
  <c r="A5" i="34" s="1"/>
  <c r="C27" i="33"/>
  <c r="A4" i="34" s="1"/>
  <c r="C26" i="33"/>
  <c r="A3" i="34" s="1"/>
  <c r="C25" i="33"/>
  <c r="A2" i="34" s="1"/>
  <c r="A1" i="34"/>
  <c r="C23" i="33"/>
  <c r="D23" i="33" s="1"/>
  <c r="I23" i="33" s="1"/>
  <c r="C22" i="33"/>
  <c r="D22" i="33" s="1"/>
  <c r="I22" i="33" s="1"/>
  <c r="D25" i="32" l="1"/>
  <c r="D18" i="33" s="1"/>
  <c r="A23" i="33"/>
  <c r="A24" i="33" s="1"/>
  <c r="A25" i="33" s="1"/>
  <c r="A26" i="33" s="1"/>
  <c r="A27" i="33" s="1"/>
  <c r="A28" i="33" s="1"/>
  <c r="A29" i="33" s="1"/>
  <c r="A30" i="33" s="1"/>
  <c r="A31" i="33" s="1"/>
  <c r="A32" i="33" s="1"/>
  <c r="A33" i="33" s="1"/>
  <c r="A34" i="33" s="1"/>
  <c r="A35" i="33" s="1"/>
  <c r="A36" i="33" s="1"/>
  <c r="A37" i="33" s="1"/>
  <c r="A38" i="33" s="1"/>
  <c r="A39" i="33" s="1"/>
  <c r="A40" i="33" s="1"/>
  <c r="A41" i="33" s="1"/>
  <c r="A42" i="33" s="1"/>
  <c r="A43" i="33" s="1"/>
  <c r="A44" i="33" s="1"/>
  <c r="A45" i="33" s="1"/>
  <c r="A46" i="33" s="1"/>
  <c r="A47" i="33" s="1"/>
  <c r="A48" i="33" s="1"/>
  <c r="A49" i="33" s="1"/>
  <c r="A50" i="33" s="1"/>
  <c r="A51" i="33" s="1"/>
  <c r="A52" i="33" s="1"/>
  <c r="A53" i="33" s="1"/>
  <c r="A33" i="32" l="1"/>
  <c r="A34" i="32" s="1"/>
  <c r="A35" i="32" s="1"/>
  <c r="A36" i="32" s="1"/>
  <c r="A37" i="32" s="1"/>
  <c r="A38" i="32" s="1"/>
  <c r="A39" i="32" s="1"/>
  <c r="A40" i="32" s="1"/>
  <c r="A41" i="32" s="1"/>
  <c r="A42" i="32" s="1"/>
  <c r="A43" i="32" s="1"/>
  <c r="A44" i="32" s="1"/>
  <c r="A45" i="32" s="1"/>
  <c r="A46" i="32" s="1"/>
  <c r="A47" i="32" s="1"/>
  <c r="A48" i="32" s="1"/>
  <c r="A49" i="32" s="1"/>
  <c r="A50" i="32" s="1"/>
  <c r="A51" i="32" s="1"/>
  <c r="A52" i="32" s="1"/>
  <c r="A53" i="32" s="1"/>
  <c r="A54" i="32" s="1"/>
  <c r="A55" i="32" s="1"/>
  <c r="A56" i="32" s="1"/>
  <c r="A57" i="32" s="1"/>
  <c r="A58" i="32" s="1"/>
  <c r="A59" i="32" s="1"/>
  <c r="A60" i="32" s="1"/>
  <c r="A61" i="32" s="1"/>
</calcChain>
</file>

<file path=xl/sharedStrings.xml><?xml version="1.0" encoding="utf-8"?>
<sst xmlns="http://schemas.openxmlformats.org/spreadsheetml/2006/main" count="76" uniqueCount="59">
  <si>
    <t>会社・団体名</t>
    <rPh sb="0" eb="2">
      <t>カイシャ</t>
    </rPh>
    <rPh sb="3" eb="5">
      <t>ダンタイ</t>
    </rPh>
    <rPh sb="5" eb="6">
      <t>メイ</t>
    </rPh>
    <phoneticPr fontId="1"/>
  </si>
  <si>
    <t>※必要に応じ、行を追加してください。</t>
    <rPh sb="1" eb="3">
      <t>ヒツヨウ</t>
    </rPh>
    <rPh sb="4" eb="5">
      <t>オウ</t>
    </rPh>
    <rPh sb="7" eb="8">
      <t>ギョウ</t>
    </rPh>
    <rPh sb="9" eb="11">
      <t>ツイカ</t>
    </rPh>
    <phoneticPr fontId="1"/>
  </si>
  <si>
    <t>備考・特記事項</t>
    <rPh sb="0" eb="2">
      <t>ビコウ</t>
    </rPh>
    <rPh sb="3" eb="5">
      <t>トッキ</t>
    </rPh>
    <rPh sb="5" eb="7">
      <t>ジコウ</t>
    </rPh>
    <phoneticPr fontId="1"/>
  </si>
  <si>
    <t>利用開始希望日</t>
    <rPh sb="0" eb="2">
      <t>リヨウ</t>
    </rPh>
    <rPh sb="2" eb="4">
      <t>カイシ</t>
    </rPh>
    <rPh sb="4" eb="6">
      <t>キボウ</t>
    </rPh>
    <rPh sb="6" eb="7">
      <t>ヒ</t>
    </rPh>
    <phoneticPr fontId="1"/>
  </si>
  <si>
    <t>ご担当者様氏名</t>
    <rPh sb="1" eb="4">
      <t>タントウシャ</t>
    </rPh>
    <rPh sb="4" eb="5">
      <t>サマ</t>
    </rPh>
    <rPh sb="5" eb="7">
      <t>シメイ</t>
    </rPh>
    <phoneticPr fontId="1"/>
  </si>
  <si>
    <t>ご連絡先メールアドレス</t>
    <rPh sb="1" eb="3">
      <t>レンラク</t>
    </rPh>
    <rPh sb="3" eb="4">
      <t>サキ</t>
    </rPh>
    <phoneticPr fontId="1"/>
  </si>
  <si>
    <t>お電話番号</t>
    <rPh sb="1" eb="3">
      <t>デンワ</t>
    </rPh>
    <rPh sb="3" eb="5">
      <t>バンゴウ</t>
    </rPh>
    <phoneticPr fontId="1"/>
  </si>
  <si>
    <t>ご住所（郵便番号）</t>
    <rPh sb="1" eb="3">
      <t>ジュウショ</t>
    </rPh>
    <rPh sb="4" eb="8">
      <t>ユウビンバンゴウ</t>
    </rPh>
    <phoneticPr fontId="1"/>
  </si>
  <si>
    <t>入力例：123-4567</t>
    <rPh sb="0" eb="2">
      <t>ニュウリョク</t>
    </rPh>
    <rPh sb="2" eb="3">
      <t>レイ</t>
    </rPh>
    <phoneticPr fontId="1"/>
  </si>
  <si>
    <t>ご住所（都道府県・市区町村・番地・ビル名）</t>
    <rPh sb="1" eb="3">
      <t>ジュウショ</t>
    </rPh>
    <rPh sb="4" eb="8">
      <t>トドウフケン</t>
    </rPh>
    <rPh sb="9" eb="11">
      <t>シク</t>
    </rPh>
    <rPh sb="11" eb="13">
      <t>チョウソン</t>
    </rPh>
    <rPh sb="14" eb="16">
      <t>バンチ</t>
    </rPh>
    <rPh sb="19" eb="20">
      <t>メイ</t>
    </rPh>
    <phoneticPr fontId="1"/>
  </si>
  <si>
    <t>入力例：03-1234-5678</t>
    <rPh sb="0" eb="2">
      <t>ニュウリョク</t>
    </rPh>
    <rPh sb="2" eb="3">
      <t>レイ</t>
    </rPh>
    <phoneticPr fontId="1"/>
  </si>
  <si>
    <t>企業様情報</t>
    <rPh sb="0" eb="3">
      <t>キギョウサマ</t>
    </rPh>
    <rPh sb="3" eb="5">
      <t>ジョウホウ</t>
    </rPh>
    <phoneticPr fontId="1"/>
  </si>
  <si>
    <t>例）</t>
    <rPh sb="0" eb="1">
      <t>レイ</t>
    </rPh>
    <phoneticPr fontId="1"/>
  </si>
  <si>
    <t>部署名</t>
    <rPh sb="0" eb="2">
      <t>ブショ</t>
    </rPh>
    <rPh sb="2" eb="3">
      <t>メイ</t>
    </rPh>
    <phoneticPr fontId="1"/>
  </si>
  <si>
    <t>ライトプラン　受講者登録フォーム</t>
    <rPh sb="7" eb="10">
      <t>ジュコウシャ</t>
    </rPh>
    <rPh sb="10" eb="12">
      <t>トウロク</t>
    </rPh>
    <phoneticPr fontId="1"/>
  </si>
  <si>
    <t>受講　太郎</t>
    <rPh sb="0" eb="2">
      <t>ジュコウ</t>
    </rPh>
    <rPh sb="3" eb="5">
      <t>タロウ</t>
    </rPh>
    <phoneticPr fontId="1"/>
  </si>
  <si>
    <t>受講者情報</t>
    <rPh sb="0" eb="3">
      <t>ジュコウシャ</t>
    </rPh>
    <rPh sb="3" eb="5">
      <t>ジョウホウ</t>
    </rPh>
    <phoneticPr fontId="1"/>
  </si>
  <si>
    <t>ジュコウ　タロウ</t>
    <phoneticPr fontId="1"/>
  </si>
  <si>
    <t>利用ID数</t>
    <rPh sb="0" eb="2">
      <t>リヨウ</t>
    </rPh>
    <rPh sb="4" eb="5">
      <t>スウ</t>
    </rPh>
    <phoneticPr fontId="1"/>
  </si>
  <si>
    <t>利用期間（月単位）</t>
    <rPh sb="0" eb="2">
      <t>リヨウ</t>
    </rPh>
    <rPh sb="2" eb="4">
      <t>キカン</t>
    </rPh>
    <rPh sb="5" eb="8">
      <t>ツキタンイ</t>
    </rPh>
    <phoneticPr fontId="1"/>
  </si>
  <si>
    <t>お名前</t>
    <rPh sb="1" eb="3">
      <t>ナマエ</t>
    </rPh>
    <phoneticPr fontId="1"/>
  </si>
  <si>
    <t>フリガナ</t>
    <phoneticPr fontId="1"/>
  </si>
  <si>
    <t>権限</t>
    <rPh sb="0" eb="2">
      <t>ケンゲン</t>
    </rPh>
    <phoneticPr fontId="1"/>
  </si>
  <si>
    <t>システム管理者</t>
  </si>
  <si>
    <t>ログインID</t>
    <phoneticPr fontId="1"/>
  </si>
  <si>
    <t>初期パスワード</t>
    <rPh sb="0" eb="2">
      <t>ショキ</t>
    </rPh>
    <phoneticPr fontId="1"/>
  </si>
  <si>
    <t>メールアドレス</t>
    <phoneticPr fontId="1"/>
  </si>
  <si>
    <t>コンテンツ管理者</t>
  </si>
  <si>
    <t>初期パスワード（非表示）</t>
    <rPh sb="0" eb="2">
      <t>ショキ</t>
    </rPh>
    <rPh sb="8" eb="11">
      <t>ヒヒョウジ</t>
    </rPh>
    <phoneticPr fontId="1"/>
  </si>
  <si>
    <t>メールアドレス</t>
    <phoneticPr fontId="1"/>
  </si>
  <si>
    <t>登録受講者数</t>
    <rPh sb="0" eb="2">
      <t>トウロク</t>
    </rPh>
    <rPh sb="2" eb="4">
      <t>ジュコウ</t>
    </rPh>
    <rPh sb="4" eb="5">
      <t>シャ</t>
    </rPh>
    <rPh sb="5" eb="6">
      <t>スウ</t>
    </rPh>
    <phoneticPr fontId="1"/>
  </si>
  <si>
    <t>御請求書送付先</t>
    <rPh sb="0" eb="4">
      <t>ゴセイキュウショ</t>
    </rPh>
    <rPh sb="4" eb="6">
      <t>ソウフ</t>
    </rPh>
    <rPh sb="6" eb="7">
      <t>サキ</t>
    </rPh>
    <phoneticPr fontId="1"/>
  </si>
  <si>
    <t>利用情報</t>
    <rPh sb="0" eb="2">
      <t>リヨウ</t>
    </rPh>
    <rPh sb="2" eb="4">
      <t>ジョウホウ</t>
    </rPh>
    <phoneticPr fontId="1"/>
  </si>
  <si>
    <t>ライトプラン　登録ID一覧</t>
    <rPh sb="7" eb="9">
      <t>トウロク</t>
    </rPh>
    <rPh sb="11" eb="13">
      <t>イチラン</t>
    </rPh>
    <phoneticPr fontId="1"/>
  </si>
  <si>
    <t>登録ID一覧</t>
    <rPh sb="0" eb="2">
      <t>トウロク</t>
    </rPh>
    <rPh sb="4" eb="6">
      <t>イチラン</t>
    </rPh>
    <phoneticPr fontId="1"/>
  </si>
  <si>
    <t>入力例：2017/4/10　表示例：2017年4月10日（月）　※最短で お申込み日の３営業日後から</t>
    <rPh sb="0" eb="2">
      <t>ニュウリョク</t>
    </rPh>
    <rPh sb="2" eb="3">
      <t>レイ</t>
    </rPh>
    <rPh sb="14" eb="16">
      <t>ヒョウジ</t>
    </rPh>
    <rPh sb="16" eb="17">
      <t>レイ</t>
    </rPh>
    <rPh sb="22" eb="23">
      <t>ネン</t>
    </rPh>
    <rPh sb="24" eb="25">
      <t>ガツ</t>
    </rPh>
    <rPh sb="27" eb="28">
      <t>ニチ</t>
    </rPh>
    <rPh sb="29" eb="30">
      <t>ゲツ</t>
    </rPh>
    <phoneticPr fontId="1"/>
  </si>
  <si>
    <t>所属部門コード（非表示）</t>
    <rPh sb="0" eb="2">
      <t>ショゾク</t>
    </rPh>
    <rPh sb="2" eb="4">
      <t>ブモン</t>
    </rPh>
    <rPh sb="8" eb="11">
      <t>ヒヒョウジ</t>
    </rPh>
    <phoneticPr fontId="1"/>
  </si>
  <si>
    <t>※自動入力</t>
    <phoneticPr fontId="1"/>
  </si>
  <si>
    <t>ID情報</t>
    <rPh sb="2" eb="4">
      <t>ジョウホウ</t>
    </rPh>
    <phoneticPr fontId="1"/>
  </si>
  <si>
    <t>本シートに、利用情報、ID情報を記入してください。</t>
    <rPh sb="0" eb="1">
      <t>ホン</t>
    </rPh>
    <rPh sb="6" eb="8">
      <t>リヨウ</t>
    </rPh>
    <rPh sb="8" eb="10">
      <t>ジョウホウ</t>
    </rPh>
    <rPh sb="13" eb="15">
      <t>ジョウホウ</t>
    </rPh>
    <rPh sb="16" eb="18">
      <t>キニュウ</t>
    </rPh>
    <phoneticPr fontId="1"/>
  </si>
  <si>
    <t>料金　※自動入力</t>
    <rPh sb="0" eb="2">
      <t>リョウキン</t>
    </rPh>
    <rPh sb="4" eb="6">
      <t>ジドウ</t>
    </rPh>
    <rPh sb="6" eb="8">
      <t>ニュウリョク</t>
    </rPh>
    <phoneticPr fontId="1"/>
  </si>
  <si>
    <t>料金例：30名の場合　29,800＋300×(30-20)=32,800円</t>
    <rPh sb="0" eb="2">
      <t>リョウキン</t>
    </rPh>
    <rPh sb="2" eb="3">
      <t>レイ</t>
    </rPh>
    <rPh sb="6" eb="7">
      <t>メイ</t>
    </rPh>
    <rPh sb="8" eb="10">
      <t>バアイ</t>
    </rPh>
    <rPh sb="36" eb="37">
      <t>エン</t>
    </rPh>
    <phoneticPr fontId="1"/>
  </si>
  <si>
    <t>フリガナ</t>
    <phoneticPr fontId="1"/>
  </si>
  <si>
    <r>
      <rPr>
        <b/>
        <sz val="11"/>
        <color rgb="FFFF0000"/>
        <rFont val="メイリオ"/>
        <family val="3"/>
        <charset val="128"/>
      </rPr>
      <t>（必須）</t>
    </r>
    <r>
      <rPr>
        <sz val="11"/>
        <rFont val="メイリオ"/>
        <family val="3"/>
        <charset val="128"/>
      </rPr>
      <t xml:space="preserve">
お名前</t>
    </r>
    <rPh sb="6" eb="8">
      <t>ナマエ</t>
    </rPh>
    <phoneticPr fontId="1"/>
  </si>
  <si>
    <t>提供コース受講者ID数</t>
    <rPh sb="0" eb="2">
      <t>テイキョウ</t>
    </rPh>
    <rPh sb="5" eb="7">
      <t>ジュコウ</t>
    </rPh>
    <rPh sb="7" eb="8">
      <t>シャ</t>
    </rPh>
    <rPh sb="10" eb="11">
      <t>スウ</t>
    </rPh>
    <phoneticPr fontId="1"/>
  </si>
  <si>
    <t>御請求書送付先　※お申込みフォームでご記入いただくご連絡先と異なる場合は、こちらにご記入ください。</t>
    <rPh sb="0" eb="1">
      <t>ゴ</t>
    </rPh>
    <rPh sb="10" eb="12">
      <t>モウシコ</t>
    </rPh>
    <rPh sb="19" eb="21">
      <t>キニュウ</t>
    </rPh>
    <rPh sb="26" eb="29">
      <t>レンラクサキ</t>
    </rPh>
    <rPh sb="30" eb="31">
      <t>コト</t>
    </rPh>
    <phoneticPr fontId="1"/>
  </si>
  <si>
    <t>ID挿入文字（半角英数字 最大4桁）　※任意</t>
    <rPh sb="2" eb="4">
      <t>ソウニュウ</t>
    </rPh>
    <rPh sb="4" eb="6">
      <t>モジ</t>
    </rPh>
    <rPh sb="7" eb="9">
      <t>ハンカク</t>
    </rPh>
    <rPh sb="9" eb="11">
      <t>エイスウ</t>
    </rPh>
    <rPh sb="11" eb="12">
      <t>ジ</t>
    </rPh>
    <rPh sb="13" eb="15">
      <t>サイダイ</t>
    </rPh>
    <rPh sb="16" eb="17">
      <t>ケタ</t>
    </rPh>
    <rPh sb="20" eb="22">
      <t>ニンイ</t>
    </rPh>
    <phoneticPr fontId="1"/>
  </si>
  <si>
    <t>入力例：abc　ID例：stabc001　※ご指定がない場合は弊社にて設定させていただきます。</t>
    <rPh sb="0" eb="2">
      <t>ニュウリョク</t>
    </rPh>
    <rPh sb="2" eb="3">
      <t>レイ</t>
    </rPh>
    <rPh sb="10" eb="11">
      <t>レイ</t>
    </rPh>
    <rPh sb="23" eb="25">
      <t>シテイ</t>
    </rPh>
    <rPh sb="28" eb="30">
      <t>バアイ</t>
    </rPh>
    <rPh sb="31" eb="33">
      <t>ヘイシャ</t>
    </rPh>
    <rPh sb="35" eb="37">
      <t>セッテイ</t>
    </rPh>
    <phoneticPr fontId="1"/>
  </si>
  <si>
    <t>abc0001@xxx.co.jp</t>
    <phoneticPr fontId="1"/>
  </si>
  <si>
    <t>「指定なし」の場合は1ヶ月ごとの自動更新となります。</t>
    <rPh sb="1" eb="3">
      <t>シテイ</t>
    </rPh>
    <rPh sb="7" eb="9">
      <t>バアイ</t>
    </rPh>
    <rPh sb="12" eb="13">
      <t>ゲツ</t>
    </rPh>
    <rPh sb="16" eb="18">
      <t>ジドウ</t>
    </rPh>
    <rPh sb="18" eb="20">
      <t>コウシン</t>
    </rPh>
    <phoneticPr fontId="1"/>
  </si>
  <si>
    <t>受講者情報がない場合でも、登録されたID情報（氏名・メールアドレスなど）はお客様自身で編集可能です。</t>
    <rPh sb="0" eb="3">
      <t>ジュコウシャ</t>
    </rPh>
    <rPh sb="3" eb="5">
      <t>ジョウホウ</t>
    </rPh>
    <rPh sb="8" eb="10">
      <t>バアイ</t>
    </rPh>
    <rPh sb="13" eb="15">
      <t>トウロク</t>
    </rPh>
    <rPh sb="20" eb="22">
      <t>ジョウホウ</t>
    </rPh>
    <rPh sb="23" eb="25">
      <t>シメイ</t>
    </rPh>
    <rPh sb="38" eb="40">
      <t>キャクサマ</t>
    </rPh>
    <rPh sb="40" eb="42">
      <t>ジシン</t>
    </rPh>
    <rPh sb="43" eb="45">
      <t>ヘンシュウ</t>
    </rPh>
    <rPh sb="45" eb="47">
      <t>カノウ</t>
    </rPh>
    <phoneticPr fontId="1"/>
  </si>
  <si>
    <t>ご記入いただいた受講者情報は、IDを登録の上、弊社にて提供の「役立つねっと」全コースへ認証いたします。</t>
    <rPh sb="18" eb="20">
      <t>トウロク</t>
    </rPh>
    <rPh sb="21" eb="22">
      <t>ウエ</t>
    </rPh>
    <rPh sb="31" eb="33">
      <t>ヤクダ</t>
    </rPh>
    <rPh sb="43" eb="45">
      <t>ニンショウ</t>
    </rPh>
    <phoneticPr fontId="1"/>
  </si>
  <si>
    <t>企業様情報、利用情報、受講者IDに誤りがないか、ご確認ください。</t>
    <rPh sb="6" eb="8">
      <t>リヨウ</t>
    </rPh>
    <rPh sb="8" eb="10">
      <t>ジョウホウ</t>
    </rPh>
    <rPh sb="11" eb="13">
      <t>ジュコウ</t>
    </rPh>
    <rPh sb="13" eb="14">
      <t>シャ</t>
    </rPh>
    <rPh sb="17" eb="18">
      <t>アヤマ</t>
    </rPh>
    <rPh sb="25" eb="27">
      <t>カクニン</t>
    </rPh>
    <phoneticPr fontId="1"/>
  </si>
  <si>
    <t>月額利用料（税別）</t>
    <rPh sb="0" eb="2">
      <t>ゲツガク</t>
    </rPh>
    <rPh sb="2" eb="5">
      <t>リヨウリョウ</t>
    </rPh>
    <rPh sb="6" eb="8">
      <t>ゼイベツ</t>
    </rPh>
    <phoneticPr fontId="1"/>
  </si>
  <si>
    <t>月額ID単価（税別）</t>
    <rPh sb="0" eb="2">
      <t>ゲツガク</t>
    </rPh>
    <rPh sb="4" eb="6">
      <t>タンカ</t>
    </rPh>
    <phoneticPr fontId="1"/>
  </si>
  <si>
    <t>基本料金（税別）</t>
    <rPh sb="0" eb="2">
      <t>キホン</t>
    </rPh>
    <rPh sb="2" eb="4">
      <t>リョウキン</t>
    </rPh>
    <phoneticPr fontId="1"/>
  </si>
  <si>
    <t>受講者</t>
  </si>
  <si>
    <t>管理者用IDは基本料金に含まれます。</t>
    <rPh sb="0" eb="4">
      <t>カンリシャヨウ</t>
    </rPh>
    <rPh sb="7" eb="9">
      <t>キホン</t>
    </rPh>
    <rPh sb="9" eb="11">
      <t>リョウキン</t>
    </rPh>
    <rPh sb="12" eb="13">
      <t>フク</t>
    </rPh>
    <phoneticPr fontId="1"/>
  </si>
  <si>
    <t>基本料金で20IDまで無料。20IDを超える場合 差分ID数に左記単価を乗じた金額となります。</t>
    <rPh sb="0" eb="2">
      <t>キホン</t>
    </rPh>
    <rPh sb="2" eb="4">
      <t>リョウキン</t>
    </rPh>
    <rPh sb="11" eb="13">
      <t>ムリョウ</t>
    </rPh>
    <rPh sb="25" eb="27">
      <t>サブン</t>
    </rPh>
    <rPh sb="29" eb="30">
      <t>スウ</t>
    </rPh>
    <rPh sb="31" eb="33">
      <t>サキ</t>
    </rPh>
    <rPh sb="33" eb="35">
      <t>タンカ</t>
    </rPh>
    <rPh sb="36" eb="37">
      <t>ジョウ</t>
    </rPh>
    <rPh sb="39" eb="41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</si>
</sst>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General&quot; 名&quot;"/>
    <numFmt numFmtId="177" formatCode="[&lt;=999]000;[&lt;=9999]000\-00;000\-0000"/>
    <numFmt numFmtId="178" formatCode="yyyy&quot;年&quot;m&quot;月&quot;d&quot;日（&quot;aaa&quot;）&quot;"/>
    <numFmt numFmtId="179" formatCode="#,##0&quot;円&quot;"/>
    <numFmt numFmtId="180" formatCode="General&quot; ID&quot;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メイリオ"/>
      <family val="3"/>
      <charset val="128"/>
    </font>
    <font>
      <b/>
      <sz val="12"/>
      <name val="メイリオ"/>
      <family val="3"/>
      <charset val="128"/>
    </font>
    <font>
      <b/>
      <sz val="10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16"/>
      <name val="メイリオ"/>
      <family val="3"/>
      <charset val="128"/>
    </font>
    <font>
      <b/>
      <sz val="11"/>
      <color rgb="FFFF0000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49" fontId="6" fillId="0" borderId="4" xfId="1" applyNumberFormat="1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49" fontId="6" fillId="0" borderId="0" xfId="1" applyNumberFormat="1" applyFont="1" applyFill="1" applyBorder="1" applyAlignment="1" applyProtection="1">
      <alignment horizontal="center" vertical="center" shrinkToFit="1"/>
      <protection locked="0"/>
    </xf>
    <xf numFmtId="49" fontId="6" fillId="0" borderId="9" xfId="1" applyNumberFormat="1" applyFont="1" applyBorder="1" applyAlignment="1" applyProtection="1">
      <alignment horizontal="center" vertical="center"/>
      <protection locked="0"/>
    </xf>
    <xf numFmtId="0" fontId="6" fillId="0" borderId="9" xfId="1" applyNumberFormat="1" applyFont="1" applyBorder="1" applyAlignment="1" applyProtection="1">
      <alignment horizontal="center" vertical="center"/>
      <protection locked="0"/>
    </xf>
    <xf numFmtId="177" fontId="6" fillId="0" borderId="0" xfId="1" applyNumberFormat="1" applyFont="1" applyFill="1" applyBorder="1" applyAlignment="1" applyProtection="1">
      <alignment horizontal="center" vertical="center" shrinkToFit="1"/>
      <protection locked="0"/>
    </xf>
    <xf numFmtId="49" fontId="6" fillId="0" borderId="18" xfId="1" applyNumberFormat="1" applyFont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49" fontId="6" fillId="0" borderId="12" xfId="1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49" fontId="6" fillId="0" borderId="21" xfId="1" applyNumberFormat="1" applyFont="1" applyBorder="1" applyAlignment="1" applyProtection="1">
      <alignment horizontal="center" vertical="center"/>
      <protection locked="0"/>
    </xf>
    <xf numFmtId="178" fontId="6" fillId="0" borderId="4" xfId="0" applyNumberFormat="1" applyFont="1" applyBorder="1" applyAlignment="1" applyProtection="1">
      <alignment horizontal="center" vertical="center"/>
      <protection locked="0"/>
    </xf>
    <xf numFmtId="14" fontId="3" fillId="0" borderId="0" xfId="0" applyNumberFormat="1" applyFont="1" applyAlignment="1" applyProtection="1">
      <alignment vertical="center"/>
      <protection locked="0"/>
    </xf>
    <xf numFmtId="0" fontId="6" fillId="0" borderId="15" xfId="0" applyNumberFormat="1" applyFont="1" applyBorder="1" applyAlignment="1" applyProtection="1">
      <alignment horizontal="center" vertical="center"/>
      <protection locked="0"/>
    </xf>
    <xf numFmtId="180" fontId="6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49" fontId="6" fillId="0" borderId="12" xfId="1" applyNumberFormat="1" applyFont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179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179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13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6" fillId="5" borderId="1" xfId="0" applyFont="1" applyFill="1" applyBorder="1" applyAlignment="1" applyProtection="1">
      <alignment horizontal="left" vertical="center" shrinkToFit="1"/>
      <protection locked="0"/>
    </xf>
    <xf numFmtId="49" fontId="6" fillId="5" borderId="1" xfId="0" applyNumberFormat="1" applyFont="1" applyFill="1" applyBorder="1" applyAlignment="1" applyProtection="1">
      <alignment horizontal="left" vertical="center" shrinkToFit="1"/>
      <protection locked="0"/>
    </xf>
    <xf numFmtId="0" fontId="6" fillId="5" borderId="13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Fill="1" applyProtection="1">
      <protection locked="0"/>
    </xf>
    <xf numFmtId="0" fontId="6" fillId="0" borderId="1" xfId="1" applyFont="1" applyFill="1" applyBorder="1" applyAlignment="1" applyProtection="1">
      <alignment horizontal="left" vertical="center" shrinkToFit="1"/>
      <protection locked="0"/>
    </xf>
    <xf numFmtId="0" fontId="6" fillId="0" borderId="1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13" xfId="0" applyFont="1" applyFill="1" applyBorder="1" applyAlignment="1" applyProtection="1">
      <alignment horizontal="left" vertical="center" shrinkToFit="1"/>
      <protection locked="0"/>
    </xf>
    <xf numFmtId="0" fontId="6" fillId="0" borderId="1" xfId="0" applyFont="1" applyFill="1" applyBorder="1" applyAlignment="1" applyProtection="1">
      <alignment horizontal="left" vertical="center" shrinkToFit="1"/>
      <protection locked="0"/>
    </xf>
    <xf numFmtId="49" fontId="6" fillId="0" borderId="1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1" xfId="1" applyFont="1" applyFill="1" applyBorder="1" applyAlignment="1" applyProtection="1">
      <alignment horizontal="left" vertical="center" shrinkToFit="1"/>
      <protection locked="0"/>
    </xf>
    <xf numFmtId="0" fontId="8" fillId="0" borderId="1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Alignment="1" applyProtection="1"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179" fontId="6" fillId="0" borderId="4" xfId="0" applyNumberFormat="1" applyFont="1" applyBorder="1" applyAlignment="1" applyProtection="1">
      <alignment horizontal="center" vertical="center"/>
    </xf>
    <xf numFmtId="179" fontId="6" fillId="0" borderId="15" xfId="0" applyNumberFormat="1" applyFont="1" applyBorder="1" applyAlignment="1" applyProtection="1">
      <alignment horizontal="center" vertical="center"/>
    </xf>
    <xf numFmtId="179" fontId="6" fillId="0" borderId="18" xfId="0" applyNumberFormat="1" applyFont="1" applyBorder="1" applyAlignment="1" applyProtection="1">
      <alignment horizontal="center" vertical="center"/>
    </xf>
    <xf numFmtId="180" fontId="6" fillId="0" borderId="14" xfId="0" applyNumberFormat="1" applyFont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horizontal="left" vertical="center" shrinkToFit="1"/>
      <protection locked="0"/>
    </xf>
    <xf numFmtId="0" fontId="6" fillId="0" borderId="1" xfId="0" applyNumberFormat="1" applyFont="1" applyFill="1" applyBorder="1" applyAlignment="1" applyProtection="1">
      <alignment horizontal="left" vertical="center" shrinkToFit="1"/>
    </xf>
    <xf numFmtId="0" fontId="6" fillId="0" borderId="1" xfId="0" applyFont="1" applyFill="1" applyBorder="1" applyAlignment="1" applyProtection="1">
      <alignment horizontal="left" vertical="center" shrinkToFit="1"/>
    </xf>
    <xf numFmtId="0" fontId="3" fillId="0" borderId="2" xfId="0" applyNumberFormat="1" applyFont="1" applyFill="1" applyBorder="1" applyAlignment="1" applyProtection="1">
      <alignment horizontal="left" vertical="center" shrinkToFit="1"/>
    </xf>
    <xf numFmtId="0" fontId="5" fillId="0" borderId="0" xfId="0" applyFont="1" applyAlignment="1" applyProtection="1">
      <alignment vertical="center"/>
      <protection locked="0"/>
    </xf>
    <xf numFmtId="0" fontId="6" fillId="4" borderId="4" xfId="0" applyFont="1" applyFill="1" applyBorder="1" applyAlignment="1" applyProtection="1">
      <alignment horizontal="center" vertical="center" wrapText="1"/>
      <protection locked="0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6" fillId="4" borderId="14" xfId="0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2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1" xfId="0" applyNumberFormat="1" applyFont="1" applyFill="1" applyBorder="1" applyAlignment="1" applyProtection="1">
      <alignment vertical="center" shrinkToFit="1"/>
      <protection locked="0"/>
    </xf>
    <xf numFmtId="0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 shrinkToFit="1"/>
    </xf>
    <xf numFmtId="49" fontId="6" fillId="0" borderId="1" xfId="0" applyNumberFormat="1" applyFont="1" applyFill="1" applyBorder="1" applyAlignment="1" applyProtection="1">
      <alignment horizontal="left" vertical="center" shrinkToFit="1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6" fillId="6" borderId="7" xfId="0" applyFont="1" applyFill="1" applyBorder="1" applyAlignment="1" applyProtection="1">
      <alignment horizontal="center" vertical="center" wrapText="1"/>
      <protection locked="0"/>
    </xf>
    <xf numFmtId="0" fontId="6" fillId="6" borderId="8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4" borderId="16" xfId="0" applyFont="1" applyFill="1" applyBorder="1" applyAlignment="1" applyProtection="1">
      <alignment horizontal="center" vertical="center" wrapText="1"/>
      <protection locked="0"/>
    </xf>
    <xf numFmtId="0" fontId="6" fillId="4" borderId="17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7" borderId="7" xfId="0" applyFont="1" applyFill="1" applyBorder="1" applyAlignment="1" applyProtection="1">
      <alignment horizontal="center" vertical="center" wrapText="1"/>
      <protection locked="0"/>
    </xf>
    <xf numFmtId="0" fontId="6" fillId="7" borderId="8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0" fontId="6" fillId="2" borderId="20" xfId="0" applyFont="1" applyFill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6" fillId="2" borderId="17" xfId="0" applyFont="1" applyFill="1" applyBorder="1" applyAlignment="1" applyProtection="1">
      <alignment horizontal="center" vertical="center" wrapText="1"/>
      <protection locked="0"/>
    </xf>
    <xf numFmtId="178" fontId="6" fillId="0" borderId="7" xfId="0" applyNumberFormat="1" applyFont="1" applyBorder="1" applyAlignment="1" applyProtection="1">
      <alignment horizontal="center" vertical="center"/>
    </xf>
    <xf numFmtId="178" fontId="6" fillId="0" borderId="8" xfId="0" applyNumberFormat="1" applyFont="1" applyBorder="1" applyAlignment="1" applyProtection="1">
      <alignment horizontal="center" vertical="center"/>
    </xf>
    <xf numFmtId="0" fontId="6" fillId="0" borderId="10" xfId="0" applyNumberFormat="1" applyFont="1" applyBorder="1" applyAlignment="1" applyProtection="1">
      <alignment horizontal="center" vertical="center"/>
    </xf>
    <xf numFmtId="0" fontId="6" fillId="0" borderId="11" xfId="0" applyNumberFormat="1" applyFont="1" applyBorder="1" applyAlignment="1" applyProtection="1">
      <alignment horizontal="center" vertical="center"/>
    </xf>
    <xf numFmtId="176" fontId="6" fillId="0" borderId="16" xfId="0" applyNumberFormat="1" applyFont="1" applyBorder="1" applyAlignment="1" applyProtection="1">
      <alignment horizontal="center" vertical="center"/>
    </xf>
    <xf numFmtId="176" fontId="6" fillId="0" borderId="17" xfId="0" applyNumberFormat="1" applyFont="1" applyBorder="1" applyAlignment="1" applyProtection="1">
      <alignment horizontal="center" vertical="center"/>
    </xf>
    <xf numFmtId="0" fontId="6" fillId="0" borderId="5" xfId="1" applyNumberFormat="1" applyFont="1" applyBorder="1" applyAlignment="1" applyProtection="1">
      <alignment horizontal="center" vertical="center"/>
    </xf>
    <xf numFmtId="0" fontId="6" fillId="0" borderId="6" xfId="1" applyNumberFormat="1" applyFont="1" applyBorder="1" applyAlignment="1" applyProtection="1">
      <alignment horizontal="center" vertical="center"/>
    </xf>
    <xf numFmtId="176" fontId="6" fillId="0" borderId="5" xfId="0" applyNumberFormat="1" applyFont="1" applyBorder="1" applyAlignment="1" applyProtection="1">
      <alignment horizontal="center" vertical="center"/>
    </xf>
    <xf numFmtId="176" fontId="6" fillId="0" borderId="6" xfId="0" applyNumberFormat="1" applyFont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7" xfId="1" applyNumberFormat="1" applyFont="1" applyBorder="1" applyAlignment="1" applyProtection="1">
      <alignment horizontal="center" vertical="center" shrinkToFit="1"/>
    </xf>
    <xf numFmtId="0" fontId="6" fillId="0" borderId="8" xfId="1" applyNumberFormat="1" applyFont="1" applyBorder="1" applyAlignment="1" applyProtection="1">
      <alignment horizontal="center" vertical="center" shrinkToFit="1"/>
    </xf>
    <xf numFmtId="0" fontId="6" fillId="0" borderId="10" xfId="1" applyNumberFormat="1" applyFont="1" applyBorder="1" applyAlignment="1" applyProtection="1">
      <alignment horizontal="center" vertical="center" shrinkToFit="1"/>
    </xf>
    <xf numFmtId="0" fontId="6" fillId="0" borderId="11" xfId="1" applyNumberFormat="1" applyFont="1" applyBorder="1" applyAlignment="1" applyProtection="1">
      <alignment horizontal="center" vertical="center" shrinkToFit="1"/>
    </xf>
    <xf numFmtId="0" fontId="3" fillId="0" borderId="0" xfId="0" applyFont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CCFFCC"/>
      <color rgb="FFFFCCCC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90000" tIns="46800" rIns="90000" bIns="4680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90000" tIns="46800" rIns="90000" bIns="4680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K62"/>
  <sheetViews>
    <sheetView showGridLines="0" tabSelected="1" zoomScale="90" zoomScaleNormal="90" zoomScaleSheetLayoutView="55" workbookViewId="0"/>
  </sheetViews>
  <sheetFormatPr defaultRowHeight="18" customHeight="1" x14ac:dyDescent="0.45"/>
  <cols>
    <col min="1" max="1" width="5.125" style="35" bestFit="1" customWidth="1"/>
    <col min="2" max="3" width="22.625" style="35" customWidth="1"/>
    <col min="4" max="4" width="35.625" style="35" customWidth="1"/>
    <col min="5" max="5" width="27.375" style="35" bestFit="1" customWidth="1"/>
    <col min="6" max="7" width="9" style="35" customWidth="1"/>
    <col min="8" max="10" width="9" style="35"/>
    <col min="11" max="11" width="10" style="35" bestFit="1" customWidth="1"/>
    <col min="12" max="16384" width="9" style="35"/>
  </cols>
  <sheetData>
    <row r="1" spans="2:11" s="2" customFormat="1" ht="18" customHeight="1" x14ac:dyDescent="0.15"/>
    <row r="2" spans="2:11" s="2" customFormat="1" ht="19.5" x14ac:dyDescent="0.15">
      <c r="B2" s="3" t="s">
        <v>14</v>
      </c>
      <c r="D2" s="3"/>
      <c r="E2" s="3"/>
    </row>
    <row r="3" spans="2:11" s="2" customFormat="1" ht="24.75" x14ac:dyDescent="0.15">
      <c r="B3" s="4" t="s">
        <v>39</v>
      </c>
    </row>
    <row r="4" spans="2:11" s="2" customFormat="1" ht="18" customHeight="1" x14ac:dyDescent="0.15"/>
    <row r="5" spans="2:11" s="2" customFormat="1" ht="19.5" x14ac:dyDescent="0.15">
      <c r="B5" s="3" t="s">
        <v>45</v>
      </c>
      <c r="F5" s="5"/>
      <c r="G5" s="6"/>
      <c r="H5" s="7"/>
    </row>
    <row r="6" spans="2:11" s="2" customFormat="1" ht="18.75" customHeight="1" x14ac:dyDescent="0.15">
      <c r="B6" s="75" t="s">
        <v>0</v>
      </c>
      <c r="C6" s="76"/>
      <c r="D6" s="8"/>
      <c r="F6" s="9"/>
      <c r="G6" s="10"/>
      <c r="H6" s="7"/>
    </row>
    <row r="7" spans="2:11" s="2" customFormat="1" ht="18.75" customHeight="1" x14ac:dyDescent="0.15">
      <c r="B7" s="77" t="s">
        <v>13</v>
      </c>
      <c r="C7" s="78"/>
      <c r="D7" s="11"/>
      <c r="F7" s="9"/>
      <c r="G7" s="10"/>
      <c r="H7" s="7"/>
    </row>
    <row r="8" spans="2:11" s="2" customFormat="1" ht="18.75" customHeight="1" x14ac:dyDescent="0.15">
      <c r="B8" s="77" t="s">
        <v>4</v>
      </c>
      <c r="C8" s="78"/>
      <c r="D8" s="11"/>
      <c r="F8" s="9"/>
      <c r="G8" s="10"/>
      <c r="H8" s="7"/>
    </row>
    <row r="9" spans="2:11" s="2" customFormat="1" ht="18.75" customHeight="1" x14ac:dyDescent="0.15">
      <c r="B9" s="77" t="s">
        <v>6</v>
      </c>
      <c r="C9" s="78"/>
      <c r="D9" s="11"/>
      <c r="E9" s="2" t="s">
        <v>10</v>
      </c>
      <c r="F9" s="9"/>
      <c r="G9" s="10"/>
      <c r="H9" s="7"/>
    </row>
    <row r="10" spans="2:11" s="2" customFormat="1" ht="18.75" customHeight="1" x14ac:dyDescent="0.15">
      <c r="B10" s="77" t="s">
        <v>7</v>
      </c>
      <c r="C10" s="78"/>
      <c r="D10" s="12"/>
      <c r="E10" s="2" t="s">
        <v>8</v>
      </c>
      <c r="F10" s="9"/>
      <c r="G10" s="13"/>
      <c r="H10" s="7"/>
    </row>
    <row r="11" spans="2:11" s="2" customFormat="1" ht="18.75" customHeight="1" x14ac:dyDescent="0.15">
      <c r="B11" s="85" t="s">
        <v>9</v>
      </c>
      <c r="C11" s="86"/>
      <c r="D11" s="14"/>
    </row>
    <row r="12" spans="2:11" s="2" customFormat="1" ht="18.75" customHeight="1" x14ac:dyDescent="0.15">
      <c r="B12" s="15"/>
      <c r="C12" s="15"/>
      <c r="D12" s="16"/>
    </row>
    <row r="13" spans="2:11" s="2" customFormat="1" ht="18.75" customHeight="1" x14ac:dyDescent="0.15">
      <c r="B13" s="17" t="s">
        <v>32</v>
      </c>
      <c r="C13" s="18"/>
      <c r="D13" s="19"/>
    </row>
    <row r="14" spans="2:11" s="2" customFormat="1" ht="18.75" customHeight="1" x14ac:dyDescent="0.15">
      <c r="B14" s="81" t="s">
        <v>3</v>
      </c>
      <c r="C14" s="82"/>
      <c r="D14" s="20"/>
      <c r="E14" s="2" t="s">
        <v>35</v>
      </c>
      <c r="K14" s="21"/>
    </row>
    <row r="15" spans="2:11" s="2" customFormat="1" ht="18.75" customHeight="1" x14ac:dyDescent="0.15">
      <c r="B15" s="87" t="s">
        <v>19</v>
      </c>
      <c r="C15" s="88"/>
      <c r="D15" s="22"/>
      <c r="E15" s="2" t="s">
        <v>49</v>
      </c>
    </row>
    <row r="16" spans="2:11" s="2" customFormat="1" ht="18.75" customHeight="1" x14ac:dyDescent="0.15">
      <c r="B16" s="89" t="s">
        <v>18</v>
      </c>
      <c r="C16" s="90"/>
      <c r="D16" s="23"/>
    </row>
    <row r="17" spans="1:7" s="2" customFormat="1" ht="18.75" customHeight="1" x14ac:dyDescent="0.15">
      <c r="B17" s="24"/>
      <c r="C17" s="25"/>
      <c r="D17" s="26"/>
    </row>
    <row r="18" spans="1:7" s="2" customFormat="1" ht="18.75" customHeight="1" x14ac:dyDescent="0.15">
      <c r="B18" s="17" t="s">
        <v>40</v>
      </c>
      <c r="C18" s="18"/>
      <c r="D18" s="19"/>
    </row>
    <row r="19" spans="1:7" s="2" customFormat="1" ht="18.75" customHeight="1" x14ac:dyDescent="0.15">
      <c r="B19" s="91" t="s">
        <v>53</v>
      </c>
      <c r="C19" s="92"/>
      <c r="D19" s="56">
        <f>IF(D16&lt;=20,D21,D21+D20*(D16-20))</f>
        <v>29800</v>
      </c>
      <c r="E19" s="2" t="s">
        <v>41</v>
      </c>
    </row>
    <row r="20" spans="1:7" s="2" customFormat="1" ht="18.75" customHeight="1" x14ac:dyDescent="0.15">
      <c r="B20" s="93" t="s">
        <v>54</v>
      </c>
      <c r="C20" s="94"/>
      <c r="D20" s="57">
        <v>300</v>
      </c>
      <c r="E20" s="2" t="s">
        <v>58</v>
      </c>
    </row>
    <row r="21" spans="1:7" s="2" customFormat="1" ht="18.75" customHeight="1" x14ac:dyDescent="0.15">
      <c r="B21" s="95" t="s">
        <v>55</v>
      </c>
      <c r="C21" s="96"/>
      <c r="D21" s="58">
        <v>29800</v>
      </c>
      <c r="E21" s="117" t="s">
        <v>57</v>
      </c>
    </row>
    <row r="22" spans="1:7" s="2" customFormat="1" ht="18.75" customHeight="1" x14ac:dyDescent="0.15">
      <c r="B22" s="27"/>
      <c r="C22" s="27"/>
      <c r="D22" s="28"/>
    </row>
    <row r="23" spans="1:7" s="2" customFormat="1" ht="18.75" customHeight="1" x14ac:dyDescent="0.15">
      <c r="B23" s="17" t="s">
        <v>38</v>
      </c>
      <c r="C23" s="29"/>
      <c r="D23" s="30"/>
    </row>
    <row r="24" spans="1:7" s="2" customFormat="1" ht="18.75" customHeight="1" x14ac:dyDescent="0.15">
      <c r="B24" s="79" t="s">
        <v>46</v>
      </c>
      <c r="C24" s="80"/>
      <c r="D24" s="8"/>
      <c r="E24" s="2" t="s">
        <v>47</v>
      </c>
    </row>
    <row r="25" spans="1:7" s="2" customFormat="1" ht="18.75" customHeight="1" x14ac:dyDescent="0.15">
      <c r="B25" s="83" t="s">
        <v>44</v>
      </c>
      <c r="C25" s="84"/>
      <c r="D25" s="59">
        <f>COUNTA(B$32:B$61)</f>
        <v>0</v>
      </c>
      <c r="E25" s="2" t="s">
        <v>37</v>
      </c>
    </row>
    <row r="26" spans="1:7" s="31" customFormat="1" ht="18.75" customHeight="1" x14ac:dyDescent="0.15">
      <c r="B26" s="32"/>
      <c r="C26" s="32"/>
      <c r="D26" s="33"/>
      <c r="F26" s="32"/>
    </row>
    <row r="27" spans="1:7" s="31" customFormat="1" ht="19.5" x14ac:dyDescent="0.15">
      <c r="B27" s="5" t="s">
        <v>16</v>
      </c>
      <c r="C27" s="32"/>
      <c r="D27" s="33"/>
      <c r="F27" s="32"/>
    </row>
    <row r="28" spans="1:7" s="31" customFormat="1" ht="19.5" x14ac:dyDescent="0.15">
      <c r="B28" s="34" t="s">
        <v>51</v>
      </c>
      <c r="C28" s="32"/>
      <c r="D28" s="33"/>
      <c r="F28" s="32"/>
    </row>
    <row r="29" spans="1:7" s="31" customFormat="1" ht="19.5" x14ac:dyDescent="0.15">
      <c r="B29" s="34" t="s">
        <v>50</v>
      </c>
      <c r="C29" s="32"/>
      <c r="D29" s="33"/>
      <c r="F29" s="32"/>
    </row>
    <row r="30" spans="1:7" ht="37.5" x14ac:dyDescent="0.45">
      <c r="B30" s="36" t="s">
        <v>43</v>
      </c>
      <c r="C30" s="36" t="s">
        <v>42</v>
      </c>
      <c r="D30" s="37" t="s">
        <v>29</v>
      </c>
      <c r="E30" s="38" t="s">
        <v>2</v>
      </c>
      <c r="F30" s="39"/>
      <c r="G30" s="40"/>
    </row>
    <row r="31" spans="1:7" s="46" customFormat="1" ht="18.75" customHeight="1" x14ac:dyDescent="0.45">
      <c r="A31" s="41" t="s">
        <v>12</v>
      </c>
      <c r="B31" s="42" t="s">
        <v>15</v>
      </c>
      <c r="C31" s="43" t="s">
        <v>17</v>
      </c>
      <c r="D31" s="44" t="s">
        <v>48</v>
      </c>
      <c r="E31" s="42"/>
      <c r="F31" s="45"/>
      <c r="G31" s="45"/>
    </row>
    <row r="32" spans="1:7" s="46" customFormat="1" ht="18.75" customHeight="1" x14ac:dyDescent="0.45">
      <c r="A32" s="46">
        <v>1</v>
      </c>
      <c r="B32" s="47"/>
      <c r="C32" s="48"/>
      <c r="D32" s="49"/>
      <c r="E32" s="50"/>
      <c r="F32" s="45"/>
      <c r="G32" s="45"/>
    </row>
    <row r="33" spans="1:7" ht="18.75" customHeight="1" x14ac:dyDescent="0.45">
      <c r="A33" s="46">
        <f>A32+1</f>
        <v>2</v>
      </c>
      <c r="B33" s="47"/>
      <c r="C33" s="51"/>
      <c r="D33" s="49"/>
      <c r="E33" s="50"/>
      <c r="F33" s="45"/>
      <c r="G33" s="45"/>
    </row>
    <row r="34" spans="1:7" ht="18.75" customHeight="1" x14ac:dyDescent="0.45">
      <c r="A34" s="46">
        <f t="shared" ref="A34:A61" si="0">A33+1</f>
        <v>3</v>
      </c>
      <c r="B34" s="47"/>
      <c r="C34" s="48"/>
      <c r="D34" s="49"/>
      <c r="E34" s="50"/>
      <c r="F34" s="45"/>
      <c r="G34" s="45"/>
    </row>
    <row r="35" spans="1:7" ht="18.75" customHeight="1" x14ac:dyDescent="0.45">
      <c r="A35" s="46">
        <f t="shared" si="0"/>
        <v>4</v>
      </c>
      <c r="B35" s="47"/>
      <c r="C35" s="48"/>
      <c r="D35" s="49"/>
      <c r="E35" s="50"/>
      <c r="F35" s="45"/>
      <c r="G35" s="45"/>
    </row>
    <row r="36" spans="1:7" ht="18.75" customHeight="1" x14ac:dyDescent="0.45">
      <c r="A36" s="46">
        <f t="shared" si="0"/>
        <v>5</v>
      </c>
      <c r="B36" s="47"/>
      <c r="C36" s="51"/>
      <c r="D36" s="49"/>
      <c r="E36" s="50"/>
      <c r="F36" s="45"/>
      <c r="G36" s="45"/>
    </row>
    <row r="37" spans="1:7" ht="18.75" customHeight="1" x14ac:dyDescent="0.45">
      <c r="A37" s="46">
        <f t="shared" si="0"/>
        <v>6</v>
      </c>
      <c r="B37" s="47"/>
      <c r="C37" s="51"/>
      <c r="D37" s="49"/>
      <c r="E37" s="50"/>
      <c r="F37" s="45"/>
      <c r="G37" s="45"/>
    </row>
    <row r="38" spans="1:7" ht="18.75" customHeight="1" x14ac:dyDescent="0.45">
      <c r="A38" s="46">
        <f t="shared" si="0"/>
        <v>7</v>
      </c>
      <c r="B38" s="47"/>
      <c r="C38" s="51"/>
      <c r="D38" s="49"/>
      <c r="E38" s="50"/>
      <c r="F38" s="45"/>
      <c r="G38" s="45"/>
    </row>
    <row r="39" spans="1:7" ht="18.75" customHeight="1" x14ac:dyDescent="0.45">
      <c r="A39" s="46">
        <f t="shared" si="0"/>
        <v>8</v>
      </c>
      <c r="B39" s="52"/>
      <c r="C39" s="51"/>
      <c r="D39" s="49"/>
      <c r="E39" s="50"/>
      <c r="F39" s="45"/>
      <c r="G39" s="45"/>
    </row>
    <row r="40" spans="1:7" ht="18.75" customHeight="1" x14ac:dyDescent="0.45">
      <c r="A40" s="46">
        <f t="shared" si="0"/>
        <v>9</v>
      </c>
      <c r="B40" s="47"/>
      <c r="C40" s="51"/>
      <c r="D40" s="49"/>
      <c r="E40" s="50"/>
      <c r="F40" s="45"/>
      <c r="G40" s="45"/>
    </row>
    <row r="41" spans="1:7" ht="18.75" customHeight="1" x14ac:dyDescent="0.45">
      <c r="A41" s="46">
        <f t="shared" si="0"/>
        <v>10</v>
      </c>
      <c r="B41" s="47"/>
      <c r="C41" s="48"/>
      <c r="D41" s="49"/>
      <c r="E41" s="50"/>
      <c r="F41" s="45"/>
      <c r="G41" s="45"/>
    </row>
    <row r="42" spans="1:7" ht="18.75" customHeight="1" x14ac:dyDescent="0.45">
      <c r="A42" s="46">
        <f t="shared" si="0"/>
        <v>11</v>
      </c>
      <c r="B42" s="47"/>
      <c r="C42" s="48"/>
      <c r="D42" s="49"/>
      <c r="E42" s="50"/>
      <c r="F42" s="45"/>
      <c r="G42" s="45"/>
    </row>
    <row r="43" spans="1:7" ht="18.75" customHeight="1" x14ac:dyDescent="0.45">
      <c r="A43" s="46">
        <f t="shared" si="0"/>
        <v>12</v>
      </c>
      <c r="B43" s="47"/>
      <c r="C43" s="48"/>
      <c r="D43" s="49"/>
      <c r="E43" s="53"/>
      <c r="F43" s="45"/>
      <c r="G43" s="45"/>
    </row>
    <row r="44" spans="1:7" ht="18.75" customHeight="1" x14ac:dyDescent="0.45">
      <c r="A44" s="46">
        <f t="shared" si="0"/>
        <v>13</v>
      </c>
      <c r="B44" s="47"/>
      <c r="C44" s="48"/>
      <c r="D44" s="49"/>
      <c r="E44" s="53"/>
      <c r="F44" s="45"/>
      <c r="G44" s="45"/>
    </row>
    <row r="45" spans="1:7" ht="18.75" customHeight="1" x14ac:dyDescent="0.45">
      <c r="A45" s="46">
        <f t="shared" si="0"/>
        <v>14</v>
      </c>
      <c r="B45" s="47"/>
      <c r="C45" s="48"/>
      <c r="D45" s="49"/>
      <c r="E45" s="53"/>
      <c r="F45" s="45"/>
      <c r="G45" s="45"/>
    </row>
    <row r="46" spans="1:7" ht="18.75" customHeight="1" x14ac:dyDescent="0.45">
      <c r="A46" s="46">
        <f t="shared" si="0"/>
        <v>15</v>
      </c>
      <c r="B46" s="47"/>
      <c r="C46" s="48"/>
      <c r="D46" s="49"/>
      <c r="E46" s="53"/>
      <c r="F46" s="45"/>
      <c r="G46" s="45"/>
    </row>
    <row r="47" spans="1:7" ht="18.75" customHeight="1" x14ac:dyDescent="0.45">
      <c r="A47" s="46">
        <f t="shared" si="0"/>
        <v>16</v>
      </c>
      <c r="B47" s="47"/>
      <c r="C47" s="48"/>
      <c r="D47" s="49"/>
      <c r="E47" s="53"/>
      <c r="F47" s="45"/>
      <c r="G47" s="45"/>
    </row>
    <row r="48" spans="1:7" ht="18.75" customHeight="1" x14ac:dyDescent="0.45">
      <c r="A48" s="46">
        <f t="shared" si="0"/>
        <v>17</v>
      </c>
      <c r="B48" s="47"/>
      <c r="C48" s="48"/>
      <c r="D48" s="49"/>
      <c r="E48" s="53"/>
      <c r="F48" s="45"/>
      <c r="G48" s="45"/>
    </row>
    <row r="49" spans="1:7" ht="18.75" customHeight="1" x14ac:dyDescent="0.45">
      <c r="A49" s="46">
        <f t="shared" si="0"/>
        <v>18</v>
      </c>
      <c r="B49" s="47"/>
      <c r="C49" s="48"/>
      <c r="D49" s="49"/>
      <c r="E49" s="53"/>
      <c r="F49" s="45"/>
      <c r="G49" s="45"/>
    </row>
    <row r="50" spans="1:7" ht="18.75" customHeight="1" x14ac:dyDescent="0.45">
      <c r="A50" s="46">
        <f t="shared" si="0"/>
        <v>19</v>
      </c>
      <c r="B50" s="47"/>
      <c r="C50" s="48"/>
      <c r="D50" s="49"/>
      <c r="E50" s="53"/>
      <c r="F50" s="45"/>
      <c r="G50" s="45"/>
    </row>
    <row r="51" spans="1:7" ht="18.75" customHeight="1" x14ac:dyDescent="0.45">
      <c r="A51" s="46">
        <f t="shared" si="0"/>
        <v>20</v>
      </c>
      <c r="B51" s="47"/>
      <c r="C51" s="48"/>
      <c r="D51" s="49"/>
      <c r="E51" s="53"/>
      <c r="F51" s="45"/>
      <c r="G51" s="45"/>
    </row>
    <row r="52" spans="1:7" ht="18.75" customHeight="1" x14ac:dyDescent="0.45">
      <c r="A52" s="46">
        <f t="shared" si="0"/>
        <v>21</v>
      </c>
      <c r="B52" s="47"/>
      <c r="C52" s="48"/>
      <c r="D52" s="49"/>
      <c r="E52" s="53"/>
      <c r="F52" s="45"/>
      <c r="G52" s="45"/>
    </row>
    <row r="53" spans="1:7" ht="18.75" customHeight="1" x14ac:dyDescent="0.45">
      <c r="A53" s="46">
        <f t="shared" si="0"/>
        <v>22</v>
      </c>
      <c r="B53" s="47"/>
      <c r="C53" s="48"/>
      <c r="D53" s="49"/>
      <c r="E53" s="53"/>
      <c r="F53" s="45"/>
      <c r="G53" s="45"/>
    </row>
    <row r="54" spans="1:7" ht="18.75" customHeight="1" x14ac:dyDescent="0.45">
      <c r="A54" s="46">
        <f t="shared" si="0"/>
        <v>23</v>
      </c>
      <c r="B54" s="50"/>
      <c r="C54" s="48"/>
      <c r="D54" s="49"/>
      <c r="E54" s="53"/>
      <c r="F54" s="45"/>
      <c r="G54" s="45"/>
    </row>
    <row r="55" spans="1:7" ht="18.75" customHeight="1" x14ac:dyDescent="0.45">
      <c r="A55" s="46">
        <f t="shared" si="0"/>
        <v>24</v>
      </c>
      <c r="B55" s="50"/>
      <c r="C55" s="48"/>
      <c r="D55" s="49"/>
      <c r="E55" s="53"/>
      <c r="F55" s="45"/>
      <c r="G55" s="45"/>
    </row>
    <row r="56" spans="1:7" ht="18.75" customHeight="1" x14ac:dyDescent="0.45">
      <c r="A56" s="46">
        <f t="shared" si="0"/>
        <v>25</v>
      </c>
      <c r="B56" s="50"/>
      <c r="C56" s="48"/>
      <c r="D56" s="49"/>
      <c r="E56" s="53"/>
      <c r="F56" s="45"/>
      <c r="G56" s="45"/>
    </row>
    <row r="57" spans="1:7" ht="18.75" customHeight="1" x14ac:dyDescent="0.45">
      <c r="A57" s="46">
        <f t="shared" si="0"/>
        <v>26</v>
      </c>
      <c r="B57" s="50"/>
      <c r="C57" s="48"/>
      <c r="D57" s="49"/>
      <c r="E57" s="53"/>
      <c r="F57" s="45"/>
      <c r="G57" s="45"/>
    </row>
    <row r="58" spans="1:7" ht="18.75" customHeight="1" x14ac:dyDescent="0.45">
      <c r="A58" s="46">
        <f t="shared" si="0"/>
        <v>27</v>
      </c>
      <c r="B58" s="50"/>
      <c r="C58" s="48"/>
      <c r="D58" s="49"/>
      <c r="E58" s="53"/>
      <c r="F58" s="45"/>
      <c r="G58" s="45"/>
    </row>
    <row r="59" spans="1:7" ht="18.75" customHeight="1" x14ac:dyDescent="0.45">
      <c r="A59" s="46">
        <f t="shared" si="0"/>
        <v>28</v>
      </c>
      <c r="B59" s="50"/>
      <c r="C59" s="48"/>
      <c r="D59" s="49"/>
      <c r="E59" s="53"/>
      <c r="F59" s="45"/>
      <c r="G59" s="45"/>
    </row>
    <row r="60" spans="1:7" ht="18.75" customHeight="1" x14ac:dyDescent="0.45">
      <c r="A60" s="46">
        <f t="shared" si="0"/>
        <v>29</v>
      </c>
      <c r="B60" s="50"/>
      <c r="C60" s="48"/>
      <c r="D60" s="49"/>
      <c r="E60" s="53"/>
      <c r="F60" s="45"/>
      <c r="G60" s="45"/>
    </row>
    <row r="61" spans="1:7" ht="18.75" customHeight="1" x14ac:dyDescent="0.45">
      <c r="A61" s="46">
        <f t="shared" si="0"/>
        <v>30</v>
      </c>
      <c r="B61" s="50"/>
      <c r="C61" s="48"/>
      <c r="D61" s="49"/>
      <c r="E61" s="53"/>
      <c r="F61" s="45"/>
      <c r="G61" s="45"/>
    </row>
    <row r="62" spans="1:7" ht="18" customHeight="1" x14ac:dyDescent="0.45">
      <c r="B62" s="54" t="s">
        <v>1</v>
      </c>
      <c r="E62" s="55"/>
    </row>
  </sheetData>
  <sheetProtection password="DA1D" sheet="1" objects="1" scenarios="1"/>
  <mergeCells count="14">
    <mergeCell ref="B25:C25"/>
    <mergeCell ref="B9:C9"/>
    <mergeCell ref="B10:C10"/>
    <mergeCell ref="B11:C11"/>
    <mergeCell ref="B15:C15"/>
    <mergeCell ref="B16:C16"/>
    <mergeCell ref="B19:C19"/>
    <mergeCell ref="B20:C20"/>
    <mergeCell ref="B21:C21"/>
    <mergeCell ref="B6:C6"/>
    <mergeCell ref="B8:C8"/>
    <mergeCell ref="B7:C7"/>
    <mergeCell ref="B24:C24"/>
    <mergeCell ref="B14:C14"/>
  </mergeCells>
  <phoneticPr fontId="1"/>
  <dataValidations count="3">
    <dataValidation type="list" allowBlank="1" showInputMessage="1" showErrorMessage="1" sqref="D15">
      <formula1>"指定なし,1ヶ月,2ヶ月,3ヶ月,4ヶ月,5ヶ月,6ヶ月,7ヶ月,8ヶ月,9ヶ月,10ヶ月,11ヶ月,12ヶ月"</formula1>
    </dataValidation>
    <dataValidation type="textLength" allowBlank="1" showInputMessage="1" showErrorMessage="1" errorTitle="桁数オーバー" error="半角英数字4桁以内で指定してください" sqref="D24">
      <formula1>0</formula1>
      <formula2>4</formula2>
    </dataValidation>
    <dataValidation type="date" operator="greaterThan" allowBlank="1" showInputMessage="1" showErrorMessage="1" sqref="D14">
      <formula1>TODAY()+2</formula1>
    </dataValidation>
  </dataValidations>
  <pageMargins left="0.19685039370078741" right="0.19685039370078741" top="0.39370078740157483" bottom="0.39370078740157483" header="0.19685039370078741" footer="0.19685039370078741"/>
  <pageSetup paperSize="9" scale="87" fitToHeight="5" orientation="landscape" r:id="rId1"/>
  <headerFooter alignWithMargins="0">
    <oddHeader>&amp;R&amp;9&amp;P / &amp;N</oddHeader>
    <oddFooter>&amp;R&amp;8Copyright (c) J-CAST Co.,Ltd. 2016.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J54"/>
  <sheetViews>
    <sheetView showGridLines="0" zoomScale="90" zoomScaleNormal="90" zoomScaleSheetLayoutView="90" workbookViewId="0"/>
  </sheetViews>
  <sheetFormatPr defaultRowHeight="18" customHeight="1" x14ac:dyDescent="0.45"/>
  <cols>
    <col min="1" max="1" width="5.125" style="35" bestFit="1" customWidth="1"/>
    <col min="2" max="2" width="19.125" style="35" customWidth="1"/>
    <col min="3" max="7" width="22.625" style="35" customWidth="1"/>
    <col min="8" max="8" width="43.375" style="35" bestFit="1" customWidth="1"/>
    <col min="9" max="9" width="30.625" style="35" customWidth="1"/>
    <col min="10" max="10" width="40.625" style="35" customWidth="1"/>
    <col min="11" max="16384" width="9" style="35"/>
  </cols>
  <sheetData>
    <row r="1" spans="2:10" s="2" customFormat="1" ht="18" customHeight="1" x14ac:dyDescent="0.15"/>
    <row r="2" spans="2:10" s="2" customFormat="1" ht="19.5" x14ac:dyDescent="0.15">
      <c r="B2" s="3" t="s">
        <v>33</v>
      </c>
      <c r="D2" s="3"/>
      <c r="F2" s="3"/>
      <c r="G2" s="3"/>
    </row>
    <row r="3" spans="2:10" s="2" customFormat="1" ht="24.75" x14ac:dyDescent="0.15">
      <c r="B3" s="4" t="s">
        <v>52</v>
      </c>
      <c r="D3" s="3"/>
      <c r="F3" s="3"/>
      <c r="G3" s="3"/>
    </row>
    <row r="4" spans="2:10" s="2" customFormat="1" ht="18" customHeight="1" x14ac:dyDescent="0.15">
      <c r="B4" s="4"/>
      <c r="D4" s="3"/>
      <c r="F4" s="3"/>
      <c r="G4" s="3"/>
    </row>
    <row r="5" spans="2:10" s="2" customFormat="1" ht="19.5" x14ac:dyDescent="0.15">
      <c r="B5" s="3" t="s">
        <v>11</v>
      </c>
      <c r="D5" s="3"/>
      <c r="F5" s="3"/>
      <c r="G5" s="5"/>
      <c r="H5" s="3" t="s">
        <v>31</v>
      </c>
      <c r="I5" s="64"/>
    </row>
    <row r="6" spans="2:10" s="2" customFormat="1" ht="19.5" x14ac:dyDescent="0.15">
      <c r="B6" s="75" t="s">
        <v>0</v>
      </c>
      <c r="C6" s="76"/>
      <c r="D6" s="111"/>
      <c r="E6" s="112"/>
      <c r="F6" s="3"/>
      <c r="G6" s="9"/>
      <c r="H6" s="65" t="s">
        <v>0</v>
      </c>
      <c r="I6" s="113" t="str">
        <f>IF(ISBLANK(受講者登録フォーム!D$6),"",受講者登録フォーム!D$6)</f>
        <v/>
      </c>
      <c r="J6" s="114"/>
    </row>
    <row r="7" spans="2:10" s="2" customFormat="1" ht="19.5" x14ac:dyDescent="0.15">
      <c r="B7" s="77" t="s">
        <v>13</v>
      </c>
      <c r="C7" s="78"/>
      <c r="D7" s="93"/>
      <c r="E7" s="94"/>
      <c r="F7" s="3"/>
      <c r="G7" s="9"/>
      <c r="H7" s="66" t="s">
        <v>13</v>
      </c>
      <c r="I7" s="115" t="str">
        <f>IF(ISBLANK(受講者登録フォーム!D$7),"",受講者登録フォーム!D$7)</f>
        <v/>
      </c>
      <c r="J7" s="116"/>
    </row>
    <row r="8" spans="2:10" s="2" customFormat="1" ht="19.5" x14ac:dyDescent="0.15">
      <c r="B8" s="77" t="s">
        <v>4</v>
      </c>
      <c r="C8" s="78"/>
      <c r="D8" s="93"/>
      <c r="E8" s="94"/>
      <c r="F8" s="3"/>
      <c r="G8" s="9"/>
      <c r="H8" s="66" t="s">
        <v>4</v>
      </c>
      <c r="I8" s="115" t="str">
        <f>IF(ISBLANK(受講者登録フォーム!D$8),"",受講者登録フォーム!D$8)</f>
        <v/>
      </c>
      <c r="J8" s="116"/>
    </row>
    <row r="9" spans="2:10" s="2" customFormat="1" ht="19.5" x14ac:dyDescent="0.15">
      <c r="B9" s="77" t="s">
        <v>5</v>
      </c>
      <c r="C9" s="78"/>
      <c r="D9" s="93"/>
      <c r="E9" s="94"/>
      <c r="F9" s="3"/>
      <c r="G9" s="9"/>
      <c r="H9" s="66" t="s">
        <v>6</v>
      </c>
      <c r="I9" s="115" t="str">
        <f>IF(ISBLANK(受講者登録フォーム!D$9),"",受講者登録フォーム!D$9)</f>
        <v/>
      </c>
      <c r="J9" s="116"/>
    </row>
    <row r="10" spans="2:10" s="2" customFormat="1" ht="19.5" x14ac:dyDescent="0.15">
      <c r="B10" s="77" t="s">
        <v>6</v>
      </c>
      <c r="C10" s="78"/>
      <c r="D10" s="93"/>
      <c r="E10" s="94"/>
      <c r="F10" s="3"/>
      <c r="G10" s="9"/>
      <c r="H10" s="66" t="s">
        <v>7</v>
      </c>
      <c r="I10" s="115" t="str">
        <f>IF(ISBLANK(受講者登録フォーム!D$10),"",受講者登録フォーム!D$10)</f>
        <v/>
      </c>
      <c r="J10" s="116"/>
    </row>
    <row r="11" spans="2:10" s="2" customFormat="1" ht="19.5" customHeight="1" x14ac:dyDescent="0.15">
      <c r="B11" s="77" t="s">
        <v>7</v>
      </c>
      <c r="C11" s="78"/>
      <c r="D11" s="93"/>
      <c r="E11" s="94"/>
      <c r="F11" s="3"/>
      <c r="G11" s="9"/>
      <c r="H11" s="67" t="s">
        <v>9</v>
      </c>
      <c r="I11" s="107" t="str">
        <f>IF(ISBLANK(受講者登録フォーム!D$11),"",受講者登録フォーム!D$11)</f>
        <v/>
      </c>
      <c r="J11" s="108"/>
    </row>
    <row r="12" spans="2:10" s="2" customFormat="1" ht="19.5" x14ac:dyDescent="0.15">
      <c r="B12" s="85" t="s">
        <v>9</v>
      </c>
      <c r="C12" s="86"/>
      <c r="D12" s="95"/>
      <c r="E12" s="96"/>
      <c r="F12" s="3"/>
      <c r="G12" s="3"/>
    </row>
    <row r="13" spans="2:10" s="2" customFormat="1" ht="18.75" customHeight="1" x14ac:dyDescent="0.15">
      <c r="B13" s="24"/>
      <c r="C13" s="25"/>
      <c r="D13" s="26"/>
      <c r="E13" s="25"/>
    </row>
    <row r="14" spans="2:10" s="2" customFormat="1" ht="18.75" customHeight="1" x14ac:dyDescent="0.15">
      <c r="B14" s="17" t="s">
        <v>32</v>
      </c>
      <c r="C14" s="18"/>
      <c r="D14" s="19"/>
      <c r="E14" s="18"/>
    </row>
    <row r="15" spans="2:10" s="2" customFormat="1" ht="18.75" customHeight="1" x14ac:dyDescent="0.15">
      <c r="B15" s="97" t="s">
        <v>3</v>
      </c>
      <c r="C15" s="98"/>
      <c r="D15" s="101" t="str">
        <f>IF(ISBLANK(受講者登録フォーム!D$14),"",受講者登録フォーム!D$14)</f>
        <v/>
      </c>
      <c r="E15" s="102"/>
    </row>
    <row r="16" spans="2:10" s="2" customFormat="1" ht="18.75" customHeight="1" x14ac:dyDescent="0.15">
      <c r="B16" s="87" t="s">
        <v>19</v>
      </c>
      <c r="C16" s="88"/>
      <c r="D16" s="103">
        <f>受講者登録フォーム!D15</f>
        <v>0</v>
      </c>
      <c r="E16" s="104"/>
    </row>
    <row r="17" spans="1:10" s="2" customFormat="1" ht="18.75" customHeight="1" x14ac:dyDescent="0.15">
      <c r="B17" s="99" t="s">
        <v>18</v>
      </c>
      <c r="C17" s="100"/>
      <c r="D17" s="105">
        <f>受講者登録フォーム!D$16</f>
        <v>0</v>
      </c>
      <c r="E17" s="106"/>
    </row>
    <row r="18" spans="1:10" s="2" customFormat="1" ht="18.75" x14ac:dyDescent="0.15">
      <c r="B18" s="89" t="s">
        <v>30</v>
      </c>
      <c r="C18" s="90"/>
      <c r="D18" s="109">
        <f>受講者登録フォーム!D$25</f>
        <v>0</v>
      </c>
      <c r="E18" s="110"/>
    </row>
    <row r="19" spans="1:10" s="2" customFormat="1" ht="18" customHeight="1" x14ac:dyDescent="0.15">
      <c r="E19" s="64"/>
    </row>
    <row r="20" spans="1:10" s="2" customFormat="1" ht="19.5" x14ac:dyDescent="0.15">
      <c r="B20" s="3" t="s">
        <v>34</v>
      </c>
      <c r="E20" s="64"/>
    </row>
    <row r="21" spans="1:10" ht="30" customHeight="1" x14ac:dyDescent="0.45">
      <c r="B21" s="36" t="s">
        <v>22</v>
      </c>
      <c r="C21" s="36" t="s">
        <v>24</v>
      </c>
      <c r="D21" s="36" t="s">
        <v>25</v>
      </c>
      <c r="E21" s="36" t="s">
        <v>20</v>
      </c>
      <c r="F21" s="36" t="s">
        <v>21</v>
      </c>
      <c r="G21" s="68" t="s">
        <v>36</v>
      </c>
      <c r="H21" s="36" t="s">
        <v>26</v>
      </c>
      <c r="I21" s="68" t="s">
        <v>28</v>
      </c>
      <c r="J21" s="38" t="s">
        <v>2</v>
      </c>
    </row>
    <row r="22" spans="1:10" s="46" customFormat="1" ht="18.75" customHeight="1" x14ac:dyDescent="0.45">
      <c r="A22" s="46">
        <v>1</v>
      </c>
      <c r="B22" s="47" t="s">
        <v>23</v>
      </c>
      <c r="C22" s="61" t="str">
        <f>"sm"&amp;受講者登録フォーム!$D$24&amp;"001"</f>
        <v>sm001</v>
      </c>
      <c r="D22" s="62" t="str">
        <f ca="1">C22&amp;"pw"&amp;YEAR(NOW())</f>
        <v>sm001pw2017</v>
      </c>
      <c r="E22" s="48"/>
      <c r="F22" s="48"/>
      <c r="G22" s="69"/>
      <c r="H22" s="70"/>
      <c r="I22" s="63" t="str">
        <f ca="1">D22</f>
        <v>sm001pw2017</v>
      </c>
      <c r="J22" s="71"/>
    </row>
    <row r="23" spans="1:10" ht="18.75" customHeight="1" x14ac:dyDescent="0.45">
      <c r="A23" s="46">
        <f>A22+1</f>
        <v>2</v>
      </c>
      <c r="B23" s="47" t="s">
        <v>27</v>
      </c>
      <c r="C23" s="61" t="str">
        <f>"cm"&amp;受講者登録フォーム!$D$24&amp;"001"</f>
        <v>cm001</v>
      </c>
      <c r="D23" s="62" t="str">
        <f ca="1">C23&amp;"pw"&amp;YEAR(NOW())</f>
        <v>cm001pw2017</v>
      </c>
      <c r="E23" s="48"/>
      <c r="F23" s="48"/>
      <c r="G23" s="69"/>
      <c r="H23" s="70"/>
      <c r="I23" s="63" t="str">
        <f t="shared" ref="I23:I53" ca="1" si="0">D23</f>
        <v>cm001pw2017</v>
      </c>
      <c r="J23" s="71"/>
    </row>
    <row r="24" spans="1:10" s="46" customFormat="1" ht="18.75" customHeight="1" x14ac:dyDescent="0.45">
      <c r="A24" s="46">
        <f t="shared" ref="A24:A53" si="1">A23+1</f>
        <v>3</v>
      </c>
      <c r="B24" s="47" t="s">
        <v>56</v>
      </c>
      <c r="C24" s="61" t="str">
        <f>IF(ISBLANK(受講者登録フォーム!B32),"","st"&amp;受講者登録フォーム!$D$24&amp;TEXT(受講者登録フォーム!A32,"000"))</f>
        <v/>
      </c>
      <c r="D24" s="50"/>
      <c r="E24" s="61" t="str">
        <f>IF(ISBLANK(受講者登録フォーム!B32),"",受講者登録フォーム!B32)</f>
        <v/>
      </c>
      <c r="F24" s="61" t="str">
        <f>IF(ISBLANK(受講者登録フォーム!C32),"",受講者登録フォーム!C32)</f>
        <v/>
      </c>
      <c r="G24" s="48"/>
      <c r="H24" s="61" t="str">
        <f>IF(ISBLANK(受講者登録フォーム!D32),"",受講者登録フォーム!D32)</f>
        <v/>
      </c>
      <c r="I24" s="63">
        <f t="shared" si="0"/>
        <v>0</v>
      </c>
      <c r="J24" s="71"/>
    </row>
    <row r="25" spans="1:10" ht="18.75" customHeight="1" x14ac:dyDescent="0.45">
      <c r="A25" s="46">
        <f t="shared" si="1"/>
        <v>4</v>
      </c>
      <c r="B25" s="47"/>
      <c r="C25" s="61" t="str">
        <f>IF(ISBLANK(受講者登録フォーム!B33),"","st"&amp;受講者登録フォーム!$D$24&amp;TEXT(受講者登録フォーム!A33,"000"))</f>
        <v/>
      </c>
      <c r="D25" s="50"/>
      <c r="E25" s="61" t="str">
        <f>IF(ISBLANK(受講者登録フォーム!B33),"",受講者登録フォーム!B33)</f>
        <v/>
      </c>
      <c r="F25" s="61" t="str">
        <f>IF(ISBLANK(受講者登録フォーム!C33),"",受講者登録フォーム!C33)</f>
        <v/>
      </c>
      <c r="G25" s="48"/>
      <c r="H25" s="61" t="str">
        <f>IF(ISBLANK(受講者登録フォーム!D33),"",受講者登録フォーム!D33)</f>
        <v/>
      </c>
      <c r="I25" s="63">
        <f t="shared" si="0"/>
        <v>0</v>
      </c>
      <c r="J25" s="71"/>
    </row>
    <row r="26" spans="1:10" ht="18.75" customHeight="1" x14ac:dyDescent="0.45">
      <c r="A26" s="46">
        <f t="shared" si="1"/>
        <v>5</v>
      </c>
      <c r="B26" s="47"/>
      <c r="C26" s="74" t="str">
        <f>IF(ISBLANK(受講者登録フォーム!B34),"","st"&amp;受講者登録フォーム!$D$24&amp;TEXT(受講者登録フォーム!A34,"000"))</f>
        <v/>
      </c>
      <c r="D26" s="50"/>
      <c r="E26" s="61" t="str">
        <f>IF(ISBLANK(受講者登録フォーム!B34),"",受講者登録フォーム!B34)</f>
        <v/>
      </c>
      <c r="F26" s="61" t="str">
        <f>IF(ISBLANK(受講者登録フォーム!C34),"",受講者登録フォーム!C34)</f>
        <v/>
      </c>
      <c r="G26" s="48"/>
      <c r="H26" s="61" t="str">
        <f>IF(ISBLANK(受講者登録フォーム!D34),"",受講者登録フォーム!D34)</f>
        <v/>
      </c>
      <c r="I26" s="63">
        <f t="shared" si="0"/>
        <v>0</v>
      </c>
      <c r="J26" s="71"/>
    </row>
    <row r="27" spans="1:10" ht="18.75" customHeight="1" x14ac:dyDescent="0.45">
      <c r="A27" s="46">
        <f t="shared" si="1"/>
        <v>6</v>
      </c>
      <c r="B27" s="47"/>
      <c r="C27" s="74" t="str">
        <f>IF(ISBLANK(受講者登録フォーム!B35),"","st"&amp;受講者登録フォーム!$D$24&amp;TEXT(受講者登録フォーム!A35,"000"))</f>
        <v/>
      </c>
      <c r="D27" s="50"/>
      <c r="E27" s="61" t="str">
        <f>IF(ISBLANK(受講者登録フォーム!B35),"",受講者登録フォーム!B35)</f>
        <v/>
      </c>
      <c r="F27" s="61" t="str">
        <f>IF(ISBLANK(受講者登録フォーム!C35),"",受講者登録フォーム!C35)</f>
        <v/>
      </c>
      <c r="G27" s="48"/>
      <c r="H27" s="61" t="str">
        <f>IF(ISBLANK(受講者登録フォーム!D35),"",受講者登録フォーム!D35)</f>
        <v/>
      </c>
      <c r="I27" s="63">
        <f t="shared" si="0"/>
        <v>0</v>
      </c>
      <c r="J27" s="71"/>
    </row>
    <row r="28" spans="1:10" s="46" customFormat="1" ht="18.75" customHeight="1" x14ac:dyDescent="0.45">
      <c r="A28" s="46">
        <f t="shared" si="1"/>
        <v>7</v>
      </c>
      <c r="B28" s="47"/>
      <c r="C28" s="74" t="str">
        <f>IF(ISBLANK(受講者登録フォーム!B36),"","st"&amp;受講者登録フォーム!$D$24&amp;TEXT(受講者登録フォーム!A36,"000"))</f>
        <v/>
      </c>
      <c r="D28" s="50"/>
      <c r="E28" s="61" t="str">
        <f>IF(ISBLANK(受講者登録フォーム!B36),"",受講者登録フォーム!B36)</f>
        <v/>
      </c>
      <c r="F28" s="61" t="str">
        <f>IF(ISBLANK(受講者登録フォーム!C36),"",受講者登録フォーム!C36)</f>
        <v/>
      </c>
      <c r="G28" s="48"/>
      <c r="H28" s="61" t="str">
        <f>IF(ISBLANK(受講者登録フォーム!D36),"",受講者登録フォーム!D36)</f>
        <v/>
      </c>
      <c r="I28" s="63">
        <f t="shared" si="0"/>
        <v>0</v>
      </c>
      <c r="J28" s="71"/>
    </row>
    <row r="29" spans="1:10" s="46" customFormat="1" ht="18.75" customHeight="1" x14ac:dyDescent="0.45">
      <c r="A29" s="46">
        <f t="shared" si="1"/>
        <v>8</v>
      </c>
      <c r="B29" s="60"/>
      <c r="C29" s="74" t="str">
        <f>IF(ISBLANK(受講者登録フォーム!B37),"","st"&amp;受講者登録フォーム!$D$24&amp;TEXT(受講者登録フォーム!A37,"000"))</f>
        <v/>
      </c>
      <c r="D29" s="50"/>
      <c r="E29" s="61" t="str">
        <f>IF(ISBLANK(受講者登録フォーム!B37),"",受講者登録フォーム!B37)</f>
        <v/>
      </c>
      <c r="F29" s="61" t="str">
        <f>IF(ISBLANK(受講者登録フォーム!C37),"",受講者登録フォーム!C37)</f>
        <v/>
      </c>
      <c r="G29" s="48"/>
      <c r="H29" s="61" t="str">
        <f>IF(ISBLANK(受講者登録フォーム!D37),"",受講者登録フォーム!D37)</f>
        <v/>
      </c>
      <c r="I29" s="63">
        <f t="shared" si="0"/>
        <v>0</v>
      </c>
      <c r="J29" s="71"/>
    </row>
    <row r="30" spans="1:10" s="46" customFormat="1" ht="18.75" customHeight="1" x14ac:dyDescent="0.45">
      <c r="A30" s="46">
        <f t="shared" si="1"/>
        <v>9</v>
      </c>
      <c r="B30" s="47"/>
      <c r="C30" s="74" t="str">
        <f>IF(ISBLANK(受講者登録フォーム!B38),"","st"&amp;受講者登録フォーム!$D$24&amp;TEXT(受講者登録フォーム!A38,"000"))</f>
        <v/>
      </c>
      <c r="D30" s="50"/>
      <c r="E30" s="61" t="str">
        <f>IF(ISBLANK(受講者登録フォーム!B38),"",受講者登録フォーム!B38)</f>
        <v/>
      </c>
      <c r="F30" s="61" t="str">
        <f>IF(ISBLANK(受講者登録フォーム!C38),"",受講者登録フォーム!C38)</f>
        <v/>
      </c>
      <c r="G30" s="48"/>
      <c r="H30" s="61" t="str">
        <f>IF(ISBLANK(受講者登録フォーム!D38),"",受講者登録フォーム!D38)</f>
        <v/>
      </c>
      <c r="I30" s="63">
        <f t="shared" si="0"/>
        <v>0</v>
      </c>
      <c r="J30" s="71"/>
    </row>
    <row r="31" spans="1:10" s="46" customFormat="1" ht="18.75" customHeight="1" x14ac:dyDescent="0.45">
      <c r="A31" s="46">
        <f t="shared" si="1"/>
        <v>10</v>
      </c>
      <c r="B31" s="47"/>
      <c r="C31" s="61" t="str">
        <f>IF(ISBLANK(受講者登録フォーム!B39),"","st"&amp;受講者登録フォーム!$D$24&amp;TEXT(受講者登録フォーム!A39,"000"))</f>
        <v/>
      </c>
      <c r="D31" s="50"/>
      <c r="E31" s="61" t="str">
        <f>IF(ISBLANK(受講者登録フォーム!B39),"",受講者登録フォーム!B39)</f>
        <v/>
      </c>
      <c r="F31" s="61" t="str">
        <f>IF(ISBLANK(受講者登録フォーム!C39),"",受講者登録フォーム!C39)</f>
        <v/>
      </c>
      <c r="G31" s="48"/>
      <c r="H31" s="61" t="str">
        <f>IF(ISBLANK(受講者登録フォーム!D39),"",受講者登録フォーム!D39)</f>
        <v/>
      </c>
      <c r="I31" s="63">
        <f t="shared" si="0"/>
        <v>0</v>
      </c>
      <c r="J31" s="71"/>
    </row>
    <row r="32" spans="1:10" s="46" customFormat="1" ht="18.75" customHeight="1" x14ac:dyDescent="0.45">
      <c r="A32" s="46">
        <f t="shared" si="1"/>
        <v>11</v>
      </c>
      <c r="B32" s="47"/>
      <c r="C32" s="61" t="str">
        <f>IF(ISBLANK(受講者登録フォーム!B40),"","st"&amp;受講者登録フォーム!$D$24&amp;TEXT(受講者登録フォーム!A40,"000"))</f>
        <v/>
      </c>
      <c r="D32" s="50"/>
      <c r="E32" s="61" t="str">
        <f>IF(ISBLANK(受講者登録フォーム!B40),"",受講者登録フォーム!B40)</f>
        <v/>
      </c>
      <c r="F32" s="61" t="str">
        <f>IF(ISBLANK(受講者登録フォーム!C40),"",受講者登録フォーム!C40)</f>
        <v/>
      </c>
      <c r="G32" s="48"/>
      <c r="H32" s="61" t="str">
        <f>IF(ISBLANK(受講者登録フォーム!D40),"",受講者登録フォーム!D40)</f>
        <v/>
      </c>
      <c r="I32" s="63">
        <f t="shared" si="0"/>
        <v>0</v>
      </c>
      <c r="J32" s="71"/>
    </row>
    <row r="33" spans="1:10" s="46" customFormat="1" ht="18.75" customHeight="1" x14ac:dyDescent="0.45">
      <c r="A33" s="46">
        <f t="shared" si="1"/>
        <v>12</v>
      </c>
      <c r="B33" s="47"/>
      <c r="C33" s="61" t="str">
        <f>IF(ISBLANK(受講者登録フォーム!B41),"","st"&amp;受講者登録フォーム!$D$24&amp;TEXT(受講者登録フォーム!A41,"000"))</f>
        <v/>
      </c>
      <c r="D33" s="50"/>
      <c r="E33" s="61" t="str">
        <f>IF(ISBLANK(受講者登録フォーム!B41),"",受講者登録フォーム!B41)</f>
        <v/>
      </c>
      <c r="F33" s="73" t="str">
        <f>IF(ISBLANK(受講者登録フォーム!C41),"",受講者登録フォーム!C41)</f>
        <v/>
      </c>
      <c r="G33" s="53"/>
      <c r="H33" s="73" t="str">
        <f>IF(ISBLANK(受講者登録フォーム!D41),"",受講者登録フォーム!D41)</f>
        <v/>
      </c>
      <c r="I33" s="63">
        <f t="shared" si="0"/>
        <v>0</v>
      </c>
      <c r="J33" s="71"/>
    </row>
    <row r="34" spans="1:10" s="46" customFormat="1" ht="18.75" customHeight="1" x14ac:dyDescent="0.45">
      <c r="A34" s="46">
        <f t="shared" si="1"/>
        <v>13</v>
      </c>
      <c r="B34" s="47"/>
      <c r="C34" s="61" t="str">
        <f>IF(ISBLANK(受講者登録フォーム!B42),"","st"&amp;受講者登録フォーム!$D$24&amp;TEXT(受講者登録フォーム!A42,"000"))</f>
        <v/>
      </c>
      <c r="D34" s="50"/>
      <c r="E34" s="61" t="str">
        <f>IF(ISBLANK(受講者登録フォーム!B42),"",受講者登録フォーム!B42)</f>
        <v/>
      </c>
      <c r="F34" s="73" t="str">
        <f>IF(ISBLANK(受講者登録フォーム!C42),"",受講者登録フォーム!C42)</f>
        <v/>
      </c>
      <c r="G34" s="53"/>
      <c r="H34" s="73" t="str">
        <f>IF(ISBLANK(受講者登録フォーム!D42),"",受講者登録フォーム!D42)</f>
        <v/>
      </c>
      <c r="I34" s="63">
        <f t="shared" si="0"/>
        <v>0</v>
      </c>
      <c r="J34" s="71"/>
    </row>
    <row r="35" spans="1:10" ht="18.75" customHeight="1" x14ac:dyDescent="0.45">
      <c r="A35" s="46">
        <f t="shared" si="1"/>
        <v>14</v>
      </c>
      <c r="B35" s="47"/>
      <c r="C35" s="61" t="str">
        <f>IF(ISBLANK(受講者登録フォーム!B43),"","st"&amp;受講者登録フォーム!$D$24&amp;TEXT(受講者登録フォーム!A43,"000"))</f>
        <v/>
      </c>
      <c r="D35" s="50"/>
      <c r="E35" s="61" t="str">
        <f>IF(ISBLANK(受講者登録フォーム!B43),"",受講者登録フォーム!B43)</f>
        <v/>
      </c>
      <c r="F35" s="73" t="str">
        <f>IF(ISBLANK(受講者登録フォーム!C43),"",受講者登録フォーム!C43)</f>
        <v/>
      </c>
      <c r="G35" s="53"/>
      <c r="H35" s="73" t="str">
        <f>IF(ISBLANK(受講者登録フォーム!D43),"",受講者登録フォーム!D43)</f>
        <v/>
      </c>
      <c r="I35" s="63">
        <f t="shared" si="0"/>
        <v>0</v>
      </c>
      <c r="J35" s="71"/>
    </row>
    <row r="36" spans="1:10" ht="18.75" customHeight="1" x14ac:dyDescent="0.45">
      <c r="A36" s="46">
        <f t="shared" si="1"/>
        <v>15</v>
      </c>
      <c r="B36" s="47"/>
      <c r="C36" s="61" t="str">
        <f>IF(ISBLANK(受講者登録フォーム!B44),"","st"&amp;受講者登録フォーム!$D$24&amp;TEXT(受講者登録フォーム!A44,"000"))</f>
        <v/>
      </c>
      <c r="D36" s="50"/>
      <c r="E36" s="61" t="str">
        <f>IF(ISBLANK(受講者登録フォーム!B44),"",受講者登録フォーム!B44)</f>
        <v/>
      </c>
      <c r="F36" s="73" t="str">
        <f>IF(ISBLANK(受講者登録フォーム!C44),"",受講者登録フォーム!C44)</f>
        <v/>
      </c>
      <c r="G36" s="53"/>
      <c r="H36" s="73" t="str">
        <f>IF(ISBLANK(受講者登録フォーム!D44),"",受講者登録フォーム!D44)</f>
        <v/>
      </c>
      <c r="I36" s="63">
        <f t="shared" si="0"/>
        <v>0</v>
      </c>
      <c r="J36" s="71"/>
    </row>
    <row r="37" spans="1:10" ht="18.75" customHeight="1" x14ac:dyDescent="0.45">
      <c r="A37" s="46">
        <f t="shared" si="1"/>
        <v>16</v>
      </c>
      <c r="B37" s="47"/>
      <c r="C37" s="61" t="str">
        <f>IF(ISBLANK(受講者登録フォーム!B45),"","st"&amp;受講者登録フォーム!$D$24&amp;TEXT(受講者登録フォーム!A45,"000"))</f>
        <v/>
      </c>
      <c r="D37" s="50"/>
      <c r="E37" s="61" t="str">
        <f>IF(ISBLANK(受講者登録フォーム!B45),"",受講者登録フォーム!B45)</f>
        <v/>
      </c>
      <c r="F37" s="73" t="str">
        <f>IF(ISBLANK(受講者登録フォーム!C45),"",受講者登録フォーム!C45)</f>
        <v/>
      </c>
      <c r="G37" s="53"/>
      <c r="H37" s="73" t="str">
        <f>IF(ISBLANK(受講者登録フォーム!D45),"",受講者登録フォーム!D45)</f>
        <v/>
      </c>
      <c r="I37" s="63">
        <f t="shared" si="0"/>
        <v>0</v>
      </c>
      <c r="J37" s="71"/>
    </row>
    <row r="38" spans="1:10" ht="18.75" customHeight="1" x14ac:dyDescent="0.45">
      <c r="A38" s="46">
        <f t="shared" si="1"/>
        <v>17</v>
      </c>
      <c r="B38" s="47"/>
      <c r="C38" s="61" t="str">
        <f>IF(ISBLANK(受講者登録フォーム!B46),"","st"&amp;受講者登録フォーム!$D$24&amp;TEXT(受講者登録フォーム!A46,"000"))</f>
        <v/>
      </c>
      <c r="D38" s="50"/>
      <c r="E38" s="61" t="str">
        <f>IF(ISBLANK(受講者登録フォーム!B46),"",受講者登録フォーム!B46)</f>
        <v/>
      </c>
      <c r="F38" s="73" t="str">
        <f>IF(ISBLANK(受講者登録フォーム!C46),"",受講者登録フォーム!C46)</f>
        <v/>
      </c>
      <c r="G38" s="53"/>
      <c r="H38" s="73" t="str">
        <f>IF(ISBLANK(受講者登録フォーム!D46),"",受講者登録フォーム!D46)</f>
        <v/>
      </c>
      <c r="I38" s="63">
        <f t="shared" si="0"/>
        <v>0</v>
      </c>
      <c r="J38" s="71"/>
    </row>
    <row r="39" spans="1:10" ht="18.75" customHeight="1" x14ac:dyDescent="0.45">
      <c r="A39" s="46">
        <f t="shared" si="1"/>
        <v>18</v>
      </c>
      <c r="B39" s="47"/>
      <c r="C39" s="61" t="str">
        <f>IF(ISBLANK(受講者登録フォーム!B47),"","st"&amp;受講者登録フォーム!$D$24&amp;TEXT(受講者登録フォーム!A47,"000"))</f>
        <v/>
      </c>
      <c r="D39" s="50"/>
      <c r="E39" s="61" t="str">
        <f>IF(ISBLANK(受講者登録フォーム!B47),"",受講者登録フォーム!B47)</f>
        <v/>
      </c>
      <c r="F39" s="73" t="str">
        <f>IF(ISBLANK(受講者登録フォーム!C47),"",受講者登録フォーム!C47)</f>
        <v/>
      </c>
      <c r="G39" s="53"/>
      <c r="H39" s="73" t="str">
        <f>IF(ISBLANK(受講者登録フォーム!D47),"",受講者登録フォーム!D47)</f>
        <v/>
      </c>
      <c r="I39" s="63">
        <f t="shared" si="0"/>
        <v>0</v>
      </c>
      <c r="J39" s="71"/>
    </row>
    <row r="40" spans="1:10" ht="18.75" customHeight="1" x14ac:dyDescent="0.45">
      <c r="A40" s="46">
        <f t="shared" si="1"/>
        <v>19</v>
      </c>
      <c r="B40" s="47"/>
      <c r="C40" s="61" t="str">
        <f>IF(ISBLANK(受講者登録フォーム!B48),"","st"&amp;受講者登録フォーム!$D$24&amp;TEXT(受講者登録フォーム!A48,"000"))</f>
        <v/>
      </c>
      <c r="D40" s="50"/>
      <c r="E40" s="61" t="str">
        <f>IF(ISBLANK(受講者登録フォーム!B48),"",受講者登録フォーム!B48)</f>
        <v/>
      </c>
      <c r="F40" s="73" t="str">
        <f>IF(ISBLANK(受講者登録フォーム!C48),"",受講者登録フォーム!C48)</f>
        <v/>
      </c>
      <c r="G40" s="53"/>
      <c r="H40" s="73" t="str">
        <f>IF(ISBLANK(受講者登録フォーム!D48),"",受講者登録フォーム!D48)</f>
        <v/>
      </c>
      <c r="I40" s="63">
        <f t="shared" si="0"/>
        <v>0</v>
      </c>
      <c r="J40" s="71"/>
    </row>
    <row r="41" spans="1:10" ht="18.75" customHeight="1" x14ac:dyDescent="0.45">
      <c r="A41" s="46">
        <f t="shared" si="1"/>
        <v>20</v>
      </c>
      <c r="B41" s="47"/>
      <c r="C41" s="61" t="str">
        <f>IF(ISBLANK(受講者登録フォーム!B49),"","st"&amp;受講者登録フォーム!$D$24&amp;TEXT(受講者登録フォーム!A49,"000"))</f>
        <v/>
      </c>
      <c r="D41" s="50"/>
      <c r="E41" s="61" t="str">
        <f>IF(ISBLANK(受講者登録フォーム!B49),"",受講者登録フォーム!B49)</f>
        <v/>
      </c>
      <c r="F41" s="73" t="str">
        <f>IF(ISBLANK(受講者登録フォーム!C49),"",受講者登録フォーム!C49)</f>
        <v/>
      </c>
      <c r="G41" s="53"/>
      <c r="H41" s="73" t="str">
        <f>IF(ISBLANK(受講者登録フォーム!D49),"",受講者登録フォーム!D49)</f>
        <v/>
      </c>
      <c r="I41" s="63">
        <f t="shared" si="0"/>
        <v>0</v>
      </c>
      <c r="J41" s="71"/>
    </row>
    <row r="42" spans="1:10" s="46" customFormat="1" ht="18.75" customHeight="1" x14ac:dyDescent="0.45">
      <c r="A42" s="46">
        <f t="shared" si="1"/>
        <v>21</v>
      </c>
      <c r="B42" s="47"/>
      <c r="C42" s="61" t="str">
        <f>IF(ISBLANK(受講者登録フォーム!B50),"","st"&amp;受講者登録フォーム!$D$24&amp;TEXT(受講者登録フォーム!A50,"000"))</f>
        <v/>
      </c>
      <c r="D42" s="50"/>
      <c r="E42" s="61" t="str">
        <f>IF(ISBLANK(受講者登録フォーム!B50),"",受講者登録フォーム!B50)</f>
        <v/>
      </c>
      <c r="F42" s="73" t="str">
        <f>IF(ISBLANK(受講者登録フォーム!C50),"",受講者登録フォーム!C50)</f>
        <v/>
      </c>
      <c r="G42" s="53"/>
      <c r="H42" s="73" t="str">
        <f>IF(ISBLANK(受講者登録フォーム!D50),"",受講者登録フォーム!D50)</f>
        <v/>
      </c>
      <c r="I42" s="63">
        <f t="shared" si="0"/>
        <v>0</v>
      </c>
      <c r="J42" s="71"/>
    </row>
    <row r="43" spans="1:10" s="46" customFormat="1" ht="18.75" customHeight="1" x14ac:dyDescent="0.45">
      <c r="A43" s="46">
        <f t="shared" si="1"/>
        <v>22</v>
      </c>
      <c r="B43" s="47"/>
      <c r="C43" s="61" t="str">
        <f>IF(ISBLANK(受講者登録フォーム!B51),"","st"&amp;受講者登録フォーム!$D$24&amp;TEXT(受講者登録フォーム!A51,"000"))</f>
        <v/>
      </c>
      <c r="D43" s="50"/>
      <c r="E43" s="61" t="str">
        <f>IF(ISBLANK(受講者登録フォーム!B51),"",受講者登録フォーム!B51)</f>
        <v/>
      </c>
      <c r="F43" s="73" t="str">
        <f>IF(ISBLANK(受講者登録フォーム!C51),"",受講者登録フォーム!C51)</f>
        <v/>
      </c>
      <c r="G43" s="53"/>
      <c r="H43" s="73" t="str">
        <f>IF(ISBLANK(受講者登録フォーム!D51),"",受講者登録フォーム!D51)</f>
        <v/>
      </c>
      <c r="I43" s="63">
        <f t="shared" si="0"/>
        <v>0</v>
      </c>
      <c r="J43" s="71"/>
    </row>
    <row r="44" spans="1:10" ht="18.75" customHeight="1" x14ac:dyDescent="0.45">
      <c r="A44" s="46">
        <f t="shared" si="1"/>
        <v>23</v>
      </c>
      <c r="B44" s="50"/>
      <c r="C44" s="61" t="str">
        <f>IF(ISBLANK(受講者登録フォーム!B52),"","st"&amp;受講者登録フォーム!$D$24&amp;TEXT(受講者登録フォーム!A52,"000"))</f>
        <v/>
      </c>
      <c r="D44" s="50"/>
      <c r="E44" s="61" t="str">
        <f>IF(ISBLANK(受講者登録フォーム!B52),"",受講者登録フォーム!B52)</f>
        <v/>
      </c>
      <c r="F44" s="73" t="str">
        <f>IF(ISBLANK(受講者登録フォーム!C52),"",受講者登録フォーム!C52)</f>
        <v/>
      </c>
      <c r="G44" s="53"/>
      <c r="H44" s="73" t="str">
        <f>IF(ISBLANK(受講者登録フォーム!D52),"",受講者登録フォーム!D52)</f>
        <v/>
      </c>
      <c r="I44" s="63">
        <f t="shared" si="0"/>
        <v>0</v>
      </c>
      <c r="J44" s="71"/>
    </row>
    <row r="45" spans="1:10" ht="18.75" customHeight="1" x14ac:dyDescent="0.45">
      <c r="A45" s="46">
        <f t="shared" si="1"/>
        <v>24</v>
      </c>
      <c r="B45" s="50"/>
      <c r="C45" s="61" t="str">
        <f>IF(ISBLANK(受講者登録フォーム!B53),"","st"&amp;受講者登録フォーム!$D$24&amp;TEXT(受講者登録フォーム!A53,"000"))</f>
        <v/>
      </c>
      <c r="D45" s="50"/>
      <c r="E45" s="61" t="str">
        <f>IF(ISBLANK(受講者登録フォーム!B53),"",受講者登録フォーム!B53)</f>
        <v/>
      </c>
      <c r="F45" s="73" t="str">
        <f>IF(ISBLANK(受講者登録フォーム!C53),"",受講者登録フォーム!C53)</f>
        <v/>
      </c>
      <c r="G45" s="53"/>
      <c r="H45" s="73" t="str">
        <f>IF(ISBLANK(受講者登録フォーム!D53),"",受講者登録フォーム!D53)</f>
        <v/>
      </c>
      <c r="I45" s="63">
        <f t="shared" si="0"/>
        <v>0</v>
      </c>
      <c r="J45" s="71"/>
    </row>
    <row r="46" spans="1:10" ht="18.75" customHeight="1" x14ac:dyDescent="0.45">
      <c r="A46" s="46">
        <f t="shared" si="1"/>
        <v>25</v>
      </c>
      <c r="B46" s="50"/>
      <c r="C46" s="61" t="str">
        <f>IF(ISBLANK(受講者登録フォーム!B54),"","st"&amp;受講者登録フォーム!$D$24&amp;TEXT(受講者登録フォーム!A54,"000"))</f>
        <v/>
      </c>
      <c r="D46" s="50"/>
      <c r="E46" s="61" t="str">
        <f>IF(ISBLANK(受講者登録フォーム!B54),"",受講者登録フォーム!B54)</f>
        <v/>
      </c>
      <c r="F46" s="73" t="str">
        <f>IF(ISBLANK(受講者登録フォーム!C54),"",受講者登録フォーム!C54)</f>
        <v/>
      </c>
      <c r="G46" s="53"/>
      <c r="H46" s="73" t="str">
        <f>IF(ISBLANK(受講者登録フォーム!D54),"",受講者登録フォーム!D54)</f>
        <v/>
      </c>
      <c r="I46" s="63">
        <f t="shared" si="0"/>
        <v>0</v>
      </c>
      <c r="J46" s="71"/>
    </row>
    <row r="47" spans="1:10" ht="18.75" customHeight="1" x14ac:dyDescent="0.45">
      <c r="A47" s="46">
        <f t="shared" si="1"/>
        <v>26</v>
      </c>
      <c r="B47" s="50"/>
      <c r="C47" s="61" t="str">
        <f>IF(ISBLANK(受講者登録フォーム!B55),"","st"&amp;受講者登録フォーム!$D$24&amp;TEXT(受講者登録フォーム!A55,"000"))</f>
        <v/>
      </c>
      <c r="D47" s="50"/>
      <c r="E47" s="61" t="str">
        <f>IF(ISBLANK(受講者登録フォーム!B55),"",受講者登録フォーム!B55)</f>
        <v/>
      </c>
      <c r="F47" s="73" t="str">
        <f>IF(ISBLANK(受講者登録フォーム!C55),"",受講者登録フォーム!C55)</f>
        <v/>
      </c>
      <c r="G47" s="53"/>
      <c r="H47" s="73" t="str">
        <f>IF(ISBLANK(受講者登録フォーム!D55),"",受講者登録フォーム!D55)</f>
        <v/>
      </c>
      <c r="I47" s="63">
        <f t="shared" si="0"/>
        <v>0</v>
      </c>
      <c r="J47" s="71"/>
    </row>
    <row r="48" spans="1:10" ht="18.75" customHeight="1" x14ac:dyDescent="0.45">
      <c r="A48" s="46">
        <f t="shared" si="1"/>
        <v>27</v>
      </c>
      <c r="B48" s="50"/>
      <c r="C48" s="61" t="str">
        <f>IF(ISBLANK(受講者登録フォーム!B56),"","st"&amp;受講者登録フォーム!$D$24&amp;TEXT(受講者登録フォーム!A56,"000"))</f>
        <v/>
      </c>
      <c r="D48" s="50"/>
      <c r="E48" s="61" t="str">
        <f>IF(ISBLANK(受講者登録フォーム!B56),"",受講者登録フォーム!B56)</f>
        <v/>
      </c>
      <c r="F48" s="73" t="str">
        <f>IF(ISBLANK(受講者登録フォーム!C56),"",受講者登録フォーム!C56)</f>
        <v/>
      </c>
      <c r="G48" s="53"/>
      <c r="H48" s="73" t="str">
        <f>IF(ISBLANK(受講者登録フォーム!D56),"",受講者登録フォーム!D56)</f>
        <v/>
      </c>
      <c r="I48" s="63">
        <f t="shared" si="0"/>
        <v>0</v>
      </c>
      <c r="J48" s="71"/>
    </row>
    <row r="49" spans="1:10" ht="18.75" customHeight="1" x14ac:dyDescent="0.45">
      <c r="A49" s="46">
        <f t="shared" si="1"/>
        <v>28</v>
      </c>
      <c r="B49" s="50"/>
      <c r="C49" s="61" t="str">
        <f>IF(ISBLANK(受講者登録フォーム!B57),"","st"&amp;受講者登録フォーム!$D$24&amp;TEXT(受講者登録フォーム!A57,"000"))</f>
        <v/>
      </c>
      <c r="D49" s="50"/>
      <c r="E49" s="61" t="str">
        <f>IF(ISBLANK(受講者登録フォーム!B57),"",受講者登録フォーム!B57)</f>
        <v/>
      </c>
      <c r="F49" s="73" t="str">
        <f>IF(ISBLANK(受講者登録フォーム!C57),"",受講者登録フォーム!C57)</f>
        <v/>
      </c>
      <c r="G49" s="53"/>
      <c r="H49" s="73" t="str">
        <f>IF(ISBLANK(受講者登録フォーム!D57),"",受講者登録フォーム!D57)</f>
        <v/>
      </c>
      <c r="I49" s="63">
        <f t="shared" si="0"/>
        <v>0</v>
      </c>
      <c r="J49" s="71"/>
    </row>
    <row r="50" spans="1:10" ht="18.75" customHeight="1" x14ac:dyDescent="0.45">
      <c r="A50" s="46">
        <f t="shared" si="1"/>
        <v>29</v>
      </c>
      <c r="B50" s="50"/>
      <c r="C50" s="61" t="str">
        <f>IF(ISBLANK(受講者登録フォーム!B58),"","st"&amp;受講者登録フォーム!$D$24&amp;TEXT(受講者登録フォーム!A58,"000"))</f>
        <v/>
      </c>
      <c r="D50" s="50"/>
      <c r="E50" s="61" t="str">
        <f>IF(ISBLANK(受講者登録フォーム!B58),"",受講者登録フォーム!B58)</f>
        <v/>
      </c>
      <c r="F50" s="73" t="str">
        <f>IF(ISBLANK(受講者登録フォーム!C58),"",受講者登録フォーム!C58)</f>
        <v/>
      </c>
      <c r="G50" s="53"/>
      <c r="H50" s="73" t="str">
        <f>IF(ISBLANK(受講者登録フォーム!D58),"",受講者登録フォーム!D58)</f>
        <v/>
      </c>
      <c r="I50" s="63">
        <f t="shared" si="0"/>
        <v>0</v>
      </c>
      <c r="J50" s="71"/>
    </row>
    <row r="51" spans="1:10" ht="18.75" customHeight="1" x14ac:dyDescent="0.45">
      <c r="A51" s="46">
        <f t="shared" si="1"/>
        <v>30</v>
      </c>
      <c r="B51" s="50"/>
      <c r="C51" s="61" t="str">
        <f>IF(ISBLANK(受講者登録フォーム!B59),"","st"&amp;受講者登録フォーム!$D$24&amp;TEXT(受講者登録フォーム!A59,"000"))</f>
        <v/>
      </c>
      <c r="D51" s="50"/>
      <c r="E51" s="61" t="str">
        <f>IF(ISBLANK(受講者登録フォーム!B59),"",受講者登録フォーム!B59)</f>
        <v/>
      </c>
      <c r="F51" s="73" t="str">
        <f>IF(ISBLANK(受講者登録フォーム!C59),"",受講者登録フォーム!C59)</f>
        <v/>
      </c>
      <c r="G51" s="53"/>
      <c r="H51" s="73" t="str">
        <f>IF(ISBLANK(受講者登録フォーム!D59),"",受講者登録フォーム!D59)</f>
        <v/>
      </c>
      <c r="I51" s="63">
        <f t="shared" si="0"/>
        <v>0</v>
      </c>
      <c r="J51" s="71"/>
    </row>
    <row r="52" spans="1:10" ht="18.75" customHeight="1" x14ac:dyDescent="0.45">
      <c r="A52" s="46">
        <f t="shared" si="1"/>
        <v>31</v>
      </c>
      <c r="B52" s="50"/>
      <c r="C52" s="61" t="str">
        <f>IF(ISBLANK(受講者登録フォーム!B60),"","st"&amp;受講者登録フォーム!$D$24&amp;TEXT(受講者登録フォーム!A60,"000"))</f>
        <v/>
      </c>
      <c r="D52" s="50"/>
      <c r="E52" s="61" t="str">
        <f>IF(ISBLANK(受講者登録フォーム!B60),"",受講者登録フォーム!B60)</f>
        <v/>
      </c>
      <c r="F52" s="73" t="str">
        <f>IF(ISBLANK(受講者登録フォーム!C60),"",受講者登録フォーム!C60)</f>
        <v/>
      </c>
      <c r="G52" s="53"/>
      <c r="H52" s="73" t="str">
        <f>IF(ISBLANK(受講者登録フォーム!D60),"",受講者登録フォーム!D60)</f>
        <v/>
      </c>
      <c r="I52" s="63">
        <f t="shared" si="0"/>
        <v>0</v>
      </c>
      <c r="J52" s="71"/>
    </row>
    <row r="53" spans="1:10" ht="18.75" customHeight="1" x14ac:dyDescent="0.45">
      <c r="A53" s="46">
        <f t="shared" si="1"/>
        <v>32</v>
      </c>
      <c r="B53" s="50"/>
      <c r="C53" s="61" t="str">
        <f>IF(ISBLANK(受講者登録フォーム!B61),"","st"&amp;受講者登録フォーム!$D$24&amp;TEXT(受講者登録フォーム!A61,"000"))</f>
        <v/>
      </c>
      <c r="D53" s="50"/>
      <c r="E53" s="61" t="str">
        <f>IF(ISBLANK(受講者登録フォーム!B61),"",受講者登録フォーム!B61)</f>
        <v/>
      </c>
      <c r="F53" s="73" t="str">
        <f>IF(ISBLANK(受講者登録フォーム!C61),"",受講者登録フォーム!C61)</f>
        <v/>
      </c>
      <c r="G53" s="53"/>
      <c r="H53" s="73" t="str">
        <f>IF(ISBLANK(受講者登録フォーム!D61),"",受講者登録フォーム!D61)</f>
        <v/>
      </c>
      <c r="I53" s="63">
        <f t="shared" si="0"/>
        <v>0</v>
      </c>
      <c r="J53" s="71"/>
    </row>
    <row r="54" spans="1:10" ht="18" customHeight="1" x14ac:dyDescent="0.45">
      <c r="B54" s="54"/>
      <c r="F54" s="72"/>
      <c r="G54" s="55"/>
    </row>
  </sheetData>
  <sheetProtection password="DA1D" sheet="1" objects="1" scenarios="1"/>
  <mergeCells count="28">
    <mergeCell ref="I6:J6"/>
    <mergeCell ref="I7:J7"/>
    <mergeCell ref="I8:J8"/>
    <mergeCell ref="I9:J9"/>
    <mergeCell ref="I10:J10"/>
    <mergeCell ref="I11:J11"/>
    <mergeCell ref="B18:C18"/>
    <mergeCell ref="D18:E18"/>
    <mergeCell ref="B6:C6"/>
    <mergeCell ref="B7:C7"/>
    <mergeCell ref="B8:C8"/>
    <mergeCell ref="B9:C9"/>
    <mergeCell ref="B10:C10"/>
    <mergeCell ref="B11:C11"/>
    <mergeCell ref="B12:C12"/>
    <mergeCell ref="D6:E6"/>
    <mergeCell ref="D7:E7"/>
    <mergeCell ref="D8:E8"/>
    <mergeCell ref="D9:E9"/>
    <mergeCell ref="D10:E10"/>
    <mergeCell ref="D11:E11"/>
    <mergeCell ref="D12:E12"/>
    <mergeCell ref="B15:C15"/>
    <mergeCell ref="B16:C16"/>
    <mergeCell ref="B17:C17"/>
    <mergeCell ref="D15:E15"/>
    <mergeCell ref="D16:E16"/>
    <mergeCell ref="D17:E17"/>
  </mergeCells>
  <phoneticPr fontId="1"/>
  <dataValidations count="2">
    <dataValidation type="list" allowBlank="1" showInputMessage="1" showErrorMessage="1" sqref="B22:B23 B27:B53">
      <formula1>"システム管理者,コンテンツ管理者,所属長,受講者"</formula1>
    </dataValidation>
    <dataValidation type="list" allowBlank="1" showInputMessage="1" showErrorMessage="1" sqref="B24:B26">
      <formula1>" ,システム管理者,コンテンツ管理者,所属長,受講者"</formula1>
    </dataValidation>
  </dataValidations>
  <pageMargins left="0.19685039370078741" right="0.19685039370078741" top="0.39370078740157483" bottom="0.39370078740157483" header="0.19685039370078741" footer="0.19685039370078741"/>
  <pageSetup paperSize="9" scale="58" fitToHeight="5" orientation="landscape" r:id="rId1"/>
  <headerFooter alignWithMargins="0">
    <oddHeader>&amp;R&amp;9&amp;P / &amp;N</oddHeader>
    <oddFooter>&amp;R&amp;8Copyright (c) J-CAST Co.,Ltd. 2016.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/>
  </sheetViews>
  <sheetFormatPr defaultRowHeight="13.5" x14ac:dyDescent="0.15"/>
  <sheetData>
    <row r="1" spans="1:16" x14ac:dyDescent="0.15">
      <c r="A1" t="str">
        <f>登録ID一覧!C24</f>
        <v/>
      </c>
      <c r="B1">
        <f>登録ID一覧!D24</f>
        <v>0</v>
      </c>
      <c r="C1" t="str">
        <f>登録ID一覧!E24</f>
        <v/>
      </c>
      <c r="D1" t="str">
        <f>登録ID一覧!F24</f>
        <v/>
      </c>
      <c r="E1">
        <f>登録ID一覧!G24</f>
        <v>0</v>
      </c>
      <c r="F1" t="str">
        <f>登録ID一覧!H24</f>
        <v/>
      </c>
      <c r="G1">
        <f>登録ID一覧!I24</f>
        <v>0</v>
      </c>
      <c r="H1">
        <v>0</v>
      </c>
      <c r="I1">
        <v>0</v>
      </c>
      <c r="J1">
        <v>0</v>
      </c>
      <c r="L1" s="1">
        <v>0</v>
      </c>
      <c r="M1" s="1">
        <v>0</v>
      </c>
      <c r="N1" s="1">
        <v>0</v>
      </c>
      <c r="O1" s="1">
        <v>0</v>
      </c>
      <c r="P1" s="1">
        <v>0</v>
      </c>
    </row>
    <row r="2" spans="1:16" x14ac:dyDescent="0.15">
      <c r="A2" t="str">
        <f>登録ID一覧!C25</f>
        <v/>
      </c>
      <c r="B2">
        <f>登録ID一覧!D25</f>
        <v>0</v>
      </c>
      <c r="C2" t="str">
        <f>登録ID一覧!E25</f>
        <v/>
      </c>
      <c r="D2" t="str">
        <f>登録ID一覧!F25</f>
        <v/>
      </c>
      <c r="E2">
        <f>登録ID一覧!G25</f>
        <v>0</v>
      </c>
      <c r="F2" t="str">
        <f>登録ID一覧!H25</f>
        <v/>
      </c>
      <c r="G2">
        <f>登録ID一覧!I25</f>
        <v>0</v>
      </c>
      <c r="H2">
        <v>0</v>
      </c>
      <c r="I2">
        <v>0</v>
      </c>
      <c r="J2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</row>
    <row r="3" spans="1:16" x14ac:dyDescent="0.15">
      <c r="A3" t="str">
        <f>登録ID一覧!C26</f>
        <v/>
      </c>
      <c r="B3">
        <f>登録ID一覧!D26</f>
        <v>0</v>
      </c>
      <c r="C3" t="str">
        <f>登録ID一覧!E26</f>
        <v/>
      </c>
      <c r="D3" t="str">
        <f>登録ID一覧!F26</f>
        <v/>
      </c>
      <c r="E3">
        <f>登録ID一覧!G26</f>
        <v>0</v>
      </c>
      <c r="F3" t="str">
        <f>登録ID一覧!H26</f>
        <v/>
      </c>
      <c r="G3">
        <f>登録ID一覧!I26</f>
        <v>0</v>
      </c>
      <c r="H3">
        <v>0</v>
      </c>
      <c r="I3">
        <v>0</v>
      </c>
      <c r="J3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</row>
    <row r="4" spans="1:16" x14ac:dyDescent="0.15">
      <c r="A4" t="str">
        <f>登録ID一覧!C27</f>
        <v/>
      </c>
      <c r="B4">
        <f>登録ID一覧!D27</f>
        <v>0</v>
      </c>
      <c r="C4" t="str">
        <f>登録ID一覧!E27</f>
        <v/>
      </c>
      <c r="D4" t="str">
        <f>登録ID一覧!F27</f>
        <v/>
      </c>
      <c r="E4">
        <f>登録ID一覧!G27</f>
        <v>0</v>
      </c>
      <c r="F4" t="str">
        <f>登録ID一覧!H27</f>
        <v/>
      </c>
      <c r="G4">
        <f>登録ID一覧!I27</f>
        <v>0</v>
      </c>
      <c r="H4">
        <v>0</v>
      </c>
      <c r="I4">
        <v>0</v>
      </c>
      <c r="J4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</row>
    <row r="5" spans="1:16" x14ac:dyDescent="0.15">
      <c r="A5" t="str">
        <f>登録ID一覧!C28</f>
        <v/>
      </c>
      <c r="B5">
        <f>登録ID一覧!D28</f>
        <v>0</v>
      </c>
      <c r="C5" t="str">
        <f>登録ID一覧!E28</f>
        <v/>
      </c>
      <c r="D5" t="str">
        <f>登録ID一覧!F28</f>
        <v/>
      </c>
      <c r="E5">
        <f>登録ID一覧!G28</f>
        <v>0</v>
      </c>
      <c r="F5" t="str">
        <f>登録ID一覧!H28</f>
        <v/>
      </c>
      <c r="G5">
        <f>登録ID一覧!I28</f>
        <v>0</v>
      </c>
      <c r="H5">
        <v>0</v>
      </c>
      <c r="I5">
        <v>0</v>
      </c>
      <c r="J5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</row>
    <row r="6" spans="1:16" x14ac:dyDescent="0.15">
      <c r="A6" t="str">
        <f>登録ID一覧!C29</f>
        <v/>
      </c>
      <c r="B6">
        <f>登録ID一覧!D29</f>
        <v>0</v>
      </c>
      <c r="C6" t="str">
        <f>登録ID一覧!E29</f>
        <v/>
      </c>
      <c r="D6" t="str">
        <f>登録ID一覧!F29</f>
        <v/>
      </c>
      <c r="E6">
        <f>登録ID一覧!G29</f>
        <v>0</v>
      </c>
      <c r="F6" t="str">
        <f>登録ID一覧!H29</f>
        <v/>
      </c>
      <c r="G6">
        <f>登録ID一覧!I29</f>
        <v>0</v>
      </c>
      <c r="H6">
        <v>0</v>
      </c>
      <c r="I6">
        <v>0</v>
      </c>
      <c r="J6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</row>
    <row r="7" spans="1:16" x14ac:dyDescent="0.15">
      <c r="A7" t="str">
        <f>登録ID一覧!C30</f>
        <v/>
      </c>
      <c r="B7">
        <f>登録ID一覧!D30</f>
        <v>0</v>
      </c>
      <c r="C7" t="str">
        <f>登録ID一覧!E30</f>
        <v/>
      </c>
      <c r="D7" t="str">
        <f>登録ID一覧!F30</f>
        <v/>
      </c>
      <c r="E7">
        <f>登録ID一覧!G30</f>
        <v>0</v>
      </c>
      <c r="F7" t="str">
        <f>登録ID一覧!H30</f>
        <v/>
      </c>
      <c r="G7">
        <f>登録ID一覧!I30</f>
        <v>0</v>
      </c>
      <c r="H7">
        <v>0</v>
      </c>
      <c r="I7">
        <v>0</v>
      </c>
      <c r="J7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</row>
    <row r="8" spans="1:16" x14ac:dyDescent="0.15">
      <c r="A8" t="str">
        <f>登録ID一覧!C31</f>
        <v/>
      </c>
      <c r="B8">
        <f>登録ID一覧!D31</f>
        <v>0</v>
      </c>
      <c r="C8" t="str">
        <f>登録ID一覧!E31</f>
        <v/>
      </c>
      <c r="D8" t="str">
        <f>登録ID一覧!F31</f>
        <v/>
      </c>
      <c r="E8">
        <f>登録ID一覧!G31</f>
        <v>0</v>
      </c>
      <c r="F8" t="str">
        <f>登録ID一覧!H31</f>
        <v/>
      </c>
      <c r="G8">
        <f>登録ID一覧!I31</f>
        <v>0</v>
      </c>
      <c r="H8">
        <v>0</v>
      </c>
      <c r="I8">
        <v>0</v>
      </c>
      <c r="J8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</row>
    <row r="9" spans="1:16" x14ac:dyDescent="0.15">
      <c r="A9" t="str">
        <f>登録ID一覧!C32</f>
        <v/>
      </c>
      <c r="B9">
        <f>登録ID一覧!D32</f>
        <v>0</v>
      </c>
      <c r="C9" t="str">
        <f>登録ID一覧!E32</f>
        <v/>
      </c>
      <c r="D9" t="str">
        <f>登録ID一覧!F32</f>
        <v/>
      </c>
      <c r="E9">
        <f>登録ID一覧!G32</f>
        <v>0</v>
      </c>
      <c r="F9" t="str">
        <f>登録ID一覧!H32</f>
        <v/>
      </c>
      <c r="G9">
        <f>登録ID一覧!I32</f>
        <v>0</v>
      </c>
      <c r="H9">
        <v>0</v>
      </c>
      <c r="I9">
        <v>0</v>
      </c>
      <c r="J9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</row>
    <row r="10" spans="1:16" x14ac:dyDescent="0.15">
      <c r="A10" t="str">
        <f>登録ID一覧!C33</f>
        <v/>
      </c>
      <c r="B10">
        <f>登録ID一覧!D33</f>
        <v>0</v>
      </c>
      <c r="C10" t="str">
        <f>登録ID一覧!E33</f>
        <v/>
      </c>
      <c r="D10" t="str">
        <f>登録ID一覧!F33</f>
        <v/>
      </c>
      <c r="E10">
        <f>登録ID一覧!G33</f>
        <v>0</v>
      </c>
      <c r="F10" t="str">
        <f>登録ID一覧!H33</f>
        <v/>
      </c>
      <c r="G10">
        <f>登録ID一覧!I33</f>
        <v>0</v>
      </c>
      <c r="H10">
        <v>0</v>
      </c>
      <c r="I10">
        <v>0</v>
      </c>
      <c r="J10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</row>
    <row r="11" spans="1:16" x14ac:dyDescent="0.15">
      <c r="A11" t="str">
        <f>登録ID一覧!C34</f>
        <v/>
      </c>
      <c r="B11">
        <f>登録ID一覧!D34</f>
        <v>0</v>
      </c>
      <c r="C11" t="str">
        <f>登録ID一覧!E34</f>
        <v/>
      </c>
      <c r="D11" t="str">
        <f>登録ID一覧!F34</f>
        <v/>
      </c>
      <c r="E11">
        <f>登録ID一覧!G34</f>
        <v>0</v>
      </c>
      <c r="F11" t="str">
        <f>登録ID一覧!H34</f>
        <v/>
      </c>
      <c r="G11">
        <f>登録ID一覧!I34</f>
        <v>0</v>
      </c>
      <c r="H11">
        <v>0</v>
      </c>
      <c r="I11">
        <v>0</v>
      </c>
      <c r="J1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</row>
    <row r="12" spans="1:16" x14ac:dyDescent="0.15">
      <c r="A12" t="str">
        <f>登録ID一覧!C35</f>
        <v/>
      </c>
      <c r="B12">
        <f>登録ID一覧!D35</f>
        <v>0</v>
      </c>
      <c r="C12" t="str">
        <f>登録ID一覧!E35</f>
        <v/>
      </c>
      <c r="D12" t="str">
        <f>登録ID一覧!F35</f>
        <v/>
      </c>
      <c r="E12">
        <f>登録ID一覧!G35</f>
        <v>0</v>
      </c>
      <c r="F12" t="str">
        <f>登録ID一覧!H35</f>
        <v/>
      </c>
      <c r="G12">
        <f>登録ID一覧!I35</f>
        <v>0</v>
      </c>
      <c r="H12">
        <v>0</v>
      </c>
      <c r="I12">
        <v>0</v>
      </c>
      <c r="J12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</row>
    <row r="13" spans="1:16" x14ac:dyDescent="0.15">
      <c r="A13" t="str">
        <f>登録ID一覧!C36</f>
        <v/>
      </c>
      <c r="B13">
        <f>登録ID一覧!D36</f>
        <v>0</v>
      </c>
      <c r="C13" t="str">
        <f>登録ID一覧!E36</f>
        <v/>
      </c>
      <c r="D13" t="str">
        <f>登録ID一覧!F36</f>
        <v/>
      </c>
      <c r="E13">
        <f>登録ID一覧!G36</f>
        <v>0</v>
      </c>
      <c r="F13" t="str">
        <f>登録ID一覧!H36</f>
        <v/>
      </c>
      <c r="G13">
        <f>登録ID一覧!I36</f>
        <v>0</v>
      </c>
      <c r="H13">
        <v>0</v>
      </c>
      <c r="I13">
        <v>0</v>
      </c>
      <c r="J13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</row>
    <row r="14" spans="1:16" x14ac:dyDescent="0.15">
      <c r="A14" t="str">
        <f>登録ID一覧!C37</f>
        <v/>
      </c>
      <c r="B14">
        <f>登録ID一覧!D37</f>
        <v>0</v>
      </c>
      <c r="C14" t="str">
        <f>登録ID一覧!E37</f>
        <v/>
      </c>
      <c r="D14" t="str">
        <f>登録ID一覧!F37</f>
        <v/>
      </c>
      <c r="E14">
        <f>登録ID一覧!G37</f>
        <v>0</v>
      </c>
      <c r="F14" t="str">
        <f>登録ID一覧!H37</f>
        <v/>
      </c>
      <c r="G14">
        <f>登録ID一覧!I37</f>
        <v>0</v>
      </c>
      <c r="H14">
        <v>0</v>
      </c>
      <c r="I14">
        <v>0</v>
      </c>
      <c r="J14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</row>
    <row r="15" spans="1:16" x14ac:dyDescent="0.15">
      <c r="A15" t="str">
        <f>登録ID一覧!C38</f>
        <v/>
      </c>
      <c r="B15">
        <f>登録ID一覧!D38</f>
        <v>0</v>
      </c>
      <c r="C15" t="str">
        <f>登録ID一覧!E38</f>
        <v/>
      </c>
      <c r="D15" t="str">
        <f>登録ID一覧!F38</f>
        <v/>
      </c>
      <c r="E15">
        <f>登録ID一覧!G38</f>
        <v>0</v>
      </c>
      <c r="F15" t="str">
        <f>登録ID一覧!H38</f>
        <v/>
      </c>
      <c r="G15">
        <f>登録ID一覧!I38</f>
        <v>0</v>
      </c>
      <c r="H15">
        <v>0</v>
      </c>
      <c r="I15">
        <v>0</v>
      </c>
      <c r="J15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</row>
    <row r="16" spans="1:16" x14ac:dyDescent="0.15">
      <c r="A16" t="str">
        <f>登録ID一覧!C39</f>
        <v/>
      </c>
      <c r="B16">
        <f>登録ID一覧!D39</f>
        <v>0</v>
      </c>
      <c r="C16" t="str">
        <f>登録ID一覧!E39</f>
        <v/>
      </c>
      <c r="D16" t="str">
        <f>登録ID一覧!F39</f>
        <v/>
      </c>
      <c r="E16">
        <f>登録ID一覧!G39</f>
        <v>0</v>
      </c>
      <c r="F16" t="str">
        <f>登録ID一覧!H39</f>
        <v/>
      </c>
      <c r="G16">
        <f>登録ID一覧!I39</f>
        <v>0</v>
      </c>
      <c r="H16">
        <v>0</v>
      </c>
      <c r="I16">
        <v>0</v>
      </c>
      <c r="J16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</row>
    <row r="17" spans="1:16" x14ac:dyDescent="0.15">
      <c r="A17" t="str">
        <f>登録ID一覧!C40</f>
        <v/>
      </c>
      <c r="B17">
        <f>登録ID一覧!D40</f>
        <v>0</v>
      </c>
      <c r="C17" t="str">
        <f>登録ID一覧!E40</f>
        <v/>
      </c>
      <c r="D17" t="str">
        <f>登録ID一覧!F40</f>
        <v/>
      </c>
      <c r="E17">
        <f>登録ID一覧!G40</f>
        <v>0</v>
      </c>
      <c r="F17" t="str">
        <f>登録ID一覧!H40</f>
        <v/>
      </c>
      <c r="G17">
        <f>登録ID一覧!I40</f>
        <v>0</v>
      </c>
      <c r="H17">
        <v>0</v>
      </c>
      <c r="I17">
        <v>0</v>
      </c>
      <c r="J17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</row>
    <row r="18" spans="1:16" x14ac:dyDescent="0.15">
      <c r="A18" t="str">
        <f>登録ID一覧!C41</f>
        <v/>
      </c>
      <c r="B18">
        <f>登録ID一覧!D41</f>
        <v>0</v>
      </c>
      <c r="C18" t="str">
        <f>登録ID一覧!E41</f>
        <v/>
      </c>
      <c r="D18" t="str">
        <f>登録ID一覧!F41</f>
        <v/>
      </c>
      <c r="E18">
        <f>登録ID一覧!G41</f>
        <v>0</v>
      </c>
      <c r="F18" t="str">
        <f>登録ID一覧!H41</f>
        <v/>
      </c>
      <c r="G18">
        <f>登録ID一覧!I41</f>
        <v>0</v>
      </c>
      <c r="H18">
        <v>0</v>
      </c>
      <c r="I18">
        <v>0</v>
      </c>
      <c r="J18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</row>
    <row r="19" spans="1:16" x14ac:dyDescent="0.15">
      <c r="A19" t="str">
        <f>登録ID一覧!C42</f>
        <v/>
      </c>
      <c r="B19">
        <f>登録ID一覧!D42</f>
        <v>0</v>
      </c>
      <c r="C19" t="str">
        <f>登録ID一覧!E42</f>
        <v/>
      </c>
      <c r="D19" t="str">
        <f>登録ID一覧!F42</f>
        <v/>
      </c>
      <c r="E19">
        <f>登録ID一覧!G42</f>
        <v>0</v>
      </c>
      <c r="F19" t="str">
        <f>登録ID一覧!H42</f>
        <v/>
      </c>
      <c r="G19">
        <f>登録ID一覧!I42</f>
        <v>0</v>
      </c>
      <c r="H19">
        <v>0</v>
      </c>
      <c r="I19">
        <v>0</v>
      </c>
      <c r="J19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</row>
    <row r="20" spans="1:16" x14ac:dyDescent="0.15">
      <c r="A20" t="str">
        <f>登録ID一覧!C43</f>
        <v/>
      </c>
      <c r="B20">
        <f>登録ID一覧!D43</f>
        <v>0</v>
      </c>
      <c r="C20" t="str">
        <f>登録ID一覧!E43</f>
        <v/>
      </c>
      <c r="D20" t="str">
        <f>登録ID一覧!F43</f>
        <v/>
      </c>
      <c r="E20">
        <f>登録ID一覧!G43</f>
        <v>0</v>
      </c>
      <c r="F20" t="str">
        <f>登録ID一覧!H43</f>
        <v/>
      </c>
      <c r="G20">
        <f>登録ID一覧!I43</f>
        <v>0</v>
      </c>
      <c r="H20">
        <v>0</v>
      </c>
      <c r="I20">
        <v>0</v>
      </c>
      <c r="J20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</row>
    <row r="21" spans="1:16" x14ac:dyDescent="0.15">
      <c r="A21" t="str">
        <f>登録ID一覧!C44</f>
        <v/>
      </c>
      <c r="B21">
        <f>登録ID一覧!D44</f>
        <v>0</v>
      </c>
      <c r="C21" t="str">
        <f>登録ID一覧!E44</f>
        <v/>
      </c>
      <c r="D21" t="str">
        <f>登録ID一覧!F44</f>
        <v/>
      </c>
      <c r="E21">
        <f>登録ID一覧!G44</f>
        <v>0</v>
      </c>
      <c r="F21" t="str">
        <f>登録ID一覧!H44</f>
        <v/>
      </c>
      <c r="G21">
        <f>登録ID一覧!I44</f>
        <v>0</v>
      </c>
      <c r="H21">
        <v>0</v>
      </c>
      <c r="I21">
        <v>0</v>
      </c>
      <c r="J2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</row>
    <row r="22" spans="1:16" x14ac:dyDescent="0.15">
      <c r="A22" t="str">
        <f>登録ID一覧!C45</f>
        <v/>
      </c>
      <c r="B22">
        <f>登録ID一覧!D45</f>
        <v>0</v>
      </c>
      <c r="C22" t="str">
        <f>登録ID一覧!E45</f>
        <v/>
      </c>
      <c r="D22" t="str">
        <f>登録ID一覧!F45</f>
        <v/>
      </c>
      <c r="E22">
        <f>登録ID一覧!G45</f>
        <v>0</v>
      </c>
      <c r="F22" t="str">
        <f>登録ID一覧!H45</f>
        <v/>
      </c>
      <c r="G22">
        <f>登録ID一覧!I45</f>
        <v>0</v>
      </c>
      <c r="H22">
        <v>0</v>
      </c>
      <c r="I22">
        <v>0</v>
      </c>
      <c r="J22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</row>
    <row r="23" spans="1:16" x14ac:dyDescent="0.15">
      <c r="A23" t="str">
        <f>登録ID一覧!C46</f>
        <v/>
      </c>
      <c r="B23">
        <f>登録ID一覧!D46</f>
        <v>0</v>
      </c>
      <c r="C23" t="str">
        <f>登録ID一覧!E46</f>
        <v/>
      </c>
      <c r="D23" t="str">
        <f>登録ID一覧!F46</f>
        <v/>
      </c>
      <c r="E23">
        <f>登録ID一覧!G46</f>
        <v>0</v>
      </c>
      <c r="F23" t="str">
        <f>登録ID一覧!H46</f>
        <v/>
      </c>
      <c r="G23">
        <f>登録ID一覧!I46</f>
        <v>0</v>
      </c>
      <c r="H23">
        <v>0</v>
      </c>
      <c r="I23">
        <v>0</v>
      </c>
      <c r="J23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</row>
    <row r="24" spans="1:16" x14ac:dyDescent="0.15">
      <c r="A24" t="str">
        <f>登録ID一覧!C47</f>
        <v/>
      </c>
      <c r="B24">
        <f>登録ID一覧!D47</f>
        <v>0</v>
      </c>
      <c r="C24" t="str">
        <f>登録ID一覧!E47</f>
        <v/>
      </c>
      <c r="D24" t="str">
        <f>登録ID一覧!F47</f>
        <v/>
      </c>
      <c r="E24">
        <f>登録ID一覧!G47</f>
        <v>0</v>
      </c>
      <c r="F24" t="str">
        <f>登録ID一覧!H47</f>
        <v/>
      </c>
      <c r="G24">
        <f>登録ID一覧!I47</f>
        <v>0</v>
      </c>
      <c r="H24">
        <v>0</v>
      </c>
      <c r="I24">
        <v>0</v>
      </c>
      <c r="J24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</row>
    <row r="25" spans="1:16" x14ac:dyDescent="0.15">
      <c r="A25" t="str">
        <f>登録ID一覧!C48</f>
        <v/>
      </c>
      <c r="B25">
        <f>登録ID一覧!D48</f>
        <v>0</v>
      </c>
      <c r="C25" t="str">
        <f>登録ID一覧!E48</f>
        <v/>
      </c>
      <c r="D25" t="str">
        <f>登録ID一覧!F48</f>
        <v/>
      </c>
      <c r="E25">
        <f>登録ID一覧!G48</f>
        <v>0</v>
      </c>
      <c r="F25" t="str">
        <f>登録ID一覧!H48</f>
        <v/>
      </c>
      <c r="G25">
        <f>登録ID一覧!I48</f>
        <v>0</v>
      </c>
      <c r="H25">
        <v>0</v>
      </c>
      <c r="I25">
        <v>0</v>
      </c>
      <c r="J25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</row>
    <row r="26" spans="1:16" x14ac:dyDescent="0.15">
      <c r="A26" t="str">
        <f>登録ID一覧!C49</f>
        <v/>
      </c>
      <c r="B26">
        <f>登録ID一覧!D49</f>
        <v>0</v>
      </c>
      <c r="C26" t="str">
        <f>登録ID一覧!E49</f>
        <v/>
      </c>
      <c r="D26" t="str">
        <f>登録ID一覧!F49</f>
        <v/>
      </c>
      <c r="E26">
        <f>登録ID一覧!G49</f>
        <v>0</v>
      </c>
      <c r="F26" t="str">
        <f>登録ID一覧!H49</f>
        <v/>
      </c>
      <c r="G26">
        <f>登録ID一覧!I49</f>
        <v>0</v>
      </c>
      <c r="H26">
        <v>0</v>
      </c>
      <c r="I26">
        <v>0</v>
      </c>
      <c r="J26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</row>
    <row r="27" spans="1:16" x14ac:dyDescent="0.15">
      <c r="A27" t="str">
        <f>登録ID一覧!C50</f>
        <v/>
      </c>
      <c r="B27">
        <f>登録ID一覧!D50</f>
        <v>0</v>
      </c>
      <c r="C27" t="str">
        <f>登録ID一覧!E50</f>
        <v/>
      </c>
      <c r="D27" t="str">
        <f>登録ID一覧!F50</f>
        <v/>
      </c>
      <c r="E27">
        <f>登録ID一覧!G50</f>
        <v>0</v>
      </c>
      <c r="F27" t="str">
        <f>登録ID一覧!H50</f>
        <v/>
      </c>
      <c r="G27">
        <f>登録ID一覧!I50</f>
        <v>0</v>
      </c>
      <c r="H27">
        <v>0</v>
      </c>
      <c r="I27">
        <v>0</v>
      </c>
      <c r="J27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</row>
    <row r="28" spans="1:16" x14ac:dyDescent="0.15">
      <c r="A28" t="str">
        <f>登録ID一覧!C51</f>
        <v/>
      </c>
      <c r="B28">
        <f>登録ID一覧!D51</f>
        <v>0</v>
      </c>
      <c r="C28" t="str">
        <f>登録ID一覧!E51</f>
        <v/>
      </c>
      <c r="D28" t="str">
        <f>登録ID一覧!F51</f>
        <v/>
      </c>
      <c r="E28">
        <f>登録ID一覧!G51</f>
        <v>0</v>
      </c>
      <c r="F28" t="str">
        <f>登録ID一覧!H51</f>
        <v/>
      </c>
      <c r="G28">
        <f>登録ID一覧!I51</f>
        <v>0</v>
      </c>
      <c r="H28">
        <v>0</v>
      </c>
      <c r="I28">
        <v>0</v>
      </c>
      <c r="J28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</row>
    <row r="29" spans="1:16" x14ac:dyDescent="0.15">
      <c r="A29" t="str">
        <f>登録ID一覧!C52</f>
        <v/>
      </c>
      <c r="B29">
        <f>登録ID一覧!D52</f>
        <v>0</v>
      </c>
      <c r="C29" t="str">
        <f>登録ID一覧!E52</f>
        <v/>
      </c>
      <c r="D29" t="str">
        <f>登録ID一覧!F52</f>
        <v/>
      </c>
      <c r="E29">
        <f>登録ID一覧!G52</f>
        <v>0</v>
      </c>
      <c r="F29" t="str">
        <f>登録ID一覧!H52</f>
        <v/>
      </c>
      <c r="G29">
        <f>登録ID一覧!I52</f>
        <v>0</v>
      </c>
      <c r="H29">
        <v>0</v>
      </c>
      <c r="I29">
        <v>0</v>
      </c>
      <c r="J29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</row>
    <row r="30" spans="1:16" x14ac:dyDescent="0.15">
      <c r="A30" t="str">
        <f>登録ID一覧!C53</f>
        <v/>
      </c>
      <c r="B30">
        <f>登録ID一覧!D53</f>
        <v>0</v>
      </c>
      <c r="C30" t="str">
        <f>登録ID一覧!E53</f>
        <v/>
      </c>
      <c r="D30" t="str">
        <f>登録ID一覧!F53</f>
        <v/>
      </c>
      <c r="E30">
        <f>登録ID一覧!G53</f>
        <v>0</v>
      </c>
      <c r="F30" t="str">
        <f>登録ID一覧!H53</f>
        <v/>
      </c>
      <c r="G30">
        <f>登録ID一覧!I53</f>
        <v>0</v>
      </c>
      <c r="H30">
        <v>0</v>
      </c>
      <c r="I30">
        <v>0</v>
      </c>
      <c r="J30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</row>
  </sheetData>
  <sheetProtection password="DA1D" sheet="1" objects="1" scenarios="1"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受講者登録フォーム</vt:lpstr>
      <vt:lpstr>登録ID一覧</vt:lpstr>
      <vt:lpstr>受講者登録CSV</vt:lpstr>
      <vt:lpstr>登録ID一覧!Print_Area</vt:lpstr>
      <vt:lpstr>受講者登録フォーム!Print_Titles</vt:lpstr>
      <vt:lpstr>登録ID一覧!Print_Titles</vt:lpstr>
    </vt:vector>
  </TitlesOfParts>
  <Company>王子製紙株式会社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mkanazawa</dc:creator>
  <cp:lastModifiedBy>石毛</cp:lastModifiedBy>
  <cp:lastPrinted>2017-02-24T07:03:20Z</cp:lastPrinted>
  <dcterms:created xsi:type="dcterms:W3CDTF">2004-09-28T00:20:09Z</dcterms:created>
  <dcterms:modified xsi:type="dcterms:W3CDTF">2017-03-24T05:04:12Z</dcterms:modified>
</cp:coreProperties>
</file>